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RHW" sheetId="1" r:id="rId4"/>
    <sheet state="visible" name="RRCY" sheetId="2" r:id="rId5"/>
    <sheet state="visible" name="HG" sheetId="3" r:id="rId6"/>
    <sheet state="visible" name="RSCC" sheetId="4" r:id="rId7"/>
    <sheet state="visible" name="Bahay Silungan" sheetId="5" r:id="rId8"/>
  </sheets>
  <definedNames/>
  <calcPr/>
</workbook>
</file>

<file path=xl/sharedStrings.xml><?xml version="1.0" encoding="utf-8"?>
<sst xmlns="http://schemas.openxmlformats.org/spreadsheetml/2006/main" count="1660" uniqueCount="226">
  <si>
    <t>DEPARTMENT OF SOCIAL WELFARE AND DEVELOPMENT</t>
  </si>
  <si>
    <t>Field Office 10</t>
  </si>
  <si>
    <t>MFO 2a: HFW Form</t>
  </si>
  <si>
    <t>Residential-Based Services: Regional Haven for Women (RHW)</t>
  </si>
  <si>
    <t>ACCOMPLISHMENT REPORT FOR 2024</t>
  </si>
  <si>
    <t>Q1</t>
  </si>
  <si>
    <t>Q2</t>
  </si>
  <si>
    <t>1ST Semester</t>
  </si>
  <si>
    <t>Q3</t>
  </si>
  <si>
    <t>Jan to Sept</t>
  </si>
  <si>
    <t>Q4</t>
  </si>
  <si>
    <t>July to Dec</t>
  </si>
  <si>
    <t>Jan to Dec</t>
  </si>
  <si>
    <t>New</t>
  </si>
  <si>
    <t>Carry Over</t>
  </si>
  <si>
    <t>Summary</t>
  </si>
  <si>
    <t>Jan to June</t>
  </si>
  <si>
    <t>2nd Semester</t>
  </si>
  <si>
    <t>TOTAL</t>
  </si>
  <si>
    <t>QUANTITY INDICATOR:</t>
  </si>
  <si>
    <t>Age Bracket</t>
  </si>
  <si>
    <t>M</t>
  </si>
  <si>
    <t>F</t>
  </si>
  <si>
    <t>T</t>
  </si>
  <si>
    <t>Children</t>
  </si>
  <si>
    <t>Total Number of Clients Served/Assisted in DSWD Residential Care Facilities</t>
  </si>
  <si>
    <t>0 to less than 1</t>
  </si>
  <si>
    <t>1 to below 5</t>
  </si>
  <si>
    <t>5 to below 10</t>
  </si>
  <si>
    <t>10 to below 14</t>
  </si>
  <si>
    <t>14 to below 18</t>
  </si>
  <si>
    <t>Women</t>
  </si>
  <si>
    <t>18 to below 25</t>
  </si>
  <si>
    <t>25 to below 60</t>
  </si>
  <si>
    <t>Total Discharges</t>
  </si>
  <si>
    <t>Others</t>
  </si>
  <si>
    <t>INDICATOR</t>
  </si>
  <si>
    <t>Clientele Category</t>
  </si>
  <si>
    <t>Total</t>
  </si>
  <si>
    <t>I.</t>
  </si>
  <si>
    <t>No. of served in</t>
  </si>
  <si>
    <t>DSWD centers and institutions</t>
  </si>
  <si>
    <t>Sexually-abused</t>
  </si>
  <si>
    <t>WOMEN</t>
  </si>
  <si>
    <t>a.</t>
  </si>
  <si>
    <t>Rape</t>
  </si>
  <si>
    <t>b.</t>
  </si>
  <si>
    <t>Incest</t>
  </si>
  <si>
    <t>c.</t>
  </si>
  <si>
    <t>Acts of Lasciviousness</t>
  </si>
  <si>
    <t>Sexually Exploited</t>
  </si>
  <si>
    <t>Victims of Prostitution</t>
  </si>
  <si>
    <t>Victims of Pornography</t>
  </si>
  <si>
    <t>Victims of Cyber Pornography</t>
  </si>
  <si>
    <t>d.</t>
  </si>
  <si>
    <t>Victims of Pedophilia</t>
  </si>
  <si>
    <t>e.</t>
  </si>
  <si>
    <t>Victims of Sexual Harrasment</t>
  </si>
  <si>
    <t>Physically Abused/ Maltreated</t>
  </si>
  <si>
    <t>Illegal Recruitment</t>
  </si>
  <si>
    <t>Victims of Trafficking</t>
  </si>
  <si>
    <t>Abandoned</t>
  </si>
  <si>
    <t>Neglected</t>
  </si>
  <si>
    <t>Child Labor</t>
  </si>
  <si>
    <t>CICL/JICL</t>
  </si>
  <si>
    <t>WICL</t>
  </si>
  <si>
    <t>Psychologically/Emotionally Abused</t>
  </si>
  <si>
    <t>Children Involved in Armed Conflict (CIAC)</t>
  </si>
  <si>
    <t>Children Situated in Armed Conflict (CSAC)</t>
  </si>
  <si>
    <t>Other Clients</t>
  </si>
  <si>
    <t>Dependents</t>
  </si>
  <si>
    <t>Repatriated</t>
  </si>
  <si>
    <t>PWD Abandoned</t>
  </si>
  <si>
    <t>Homeless</t>
  </si>
  <si>
    <t>WEDC</t>
  </si>
  <si>
    <t>f.</t>
  </si>
  <si>
    <t>Victim of in violation of RA 10361</t>
  </si>
  <si>
    <t>g.</t>
  </si>
  <si>
    <t>Strandee</t>
  </si>
  <si>
    <t>Number of Children</t>
  </si>
  <si>
    <t>II.</t>
  </si>
  <si>
    <t>Number of Clients By Nature of Discharged/ Placement</t>
  </si>
  <si>
    <t>Discharged</t>
  </si>
  <si>
    <t>Percentage over Clients Served</t>
  </si>
  <si>
    <t>Number of women</t>
  </si>
  <si>
    <t>No. of children placed out to foster family care</t>
  </si>
  <si>
    <t>No. of children reintegrated</t>
  </si>
  <si>
    <t>to family / relatives</t>
  </si>
  <si>
    <t>Independent Living</t>
  </si>
  <si>
    <t>Job Placed</t>
  </si>
  <si>
    <t>Transferred to other Facilities</t>
  </si>
  <si>
    <t>Voluntary Discharged</t>
  </si>
  <si>
    <t>Returned to MSWDO</t>
  </si>
  <si>
    <t>III. Others</t>
  </si>
  <si>
    <t>Left Without Permission</t>
  </si>
  <si>
    <t>Prepared by:</t>
  </si>
  <si>
    <t>Reviewed by:</t>
  </si>
  <si>
    <t>Approved by:</t>
  </si>
  <si>
    <t>SALMAH D. CONSIAL</t>
  </si>
  <si>
    <t>ZOSIMO G. BUTIL</t>
  </si>
  <si>
    <t>RAMEL F. JAMEN</t>
  </si>
  <si>
    <t>SWO III/Center Head</t>
  </si>
  <si>
    <t>SWO V/ PSD Chief</t>
  </si>
  <si>
    <t>Regional Director</t>
  </si>
  <si>
    <t>Residential-Based Services: Regional Rehabilitation Center for the Youth (RRCY)</t>
  </si>
  <si>
    <t>Summary Table</t>
  </si>
  <si>
    <t>AGE BRACKET</t>
  </si>
  <si>
    <t>Summary - Q1</t>
  </si>
  <si>
    <t>Summary - Q2</t>
  </si>
  <si>
    <t>Summary - Q3</t>
  </si>
  <si>
    <t>Summary - Q4</t>
  </si>
  <si>
    <t>TOTAL Client Served</t>
  </si>
  <si>
    <t xml:space="preserve"> 9  to below    10</t>
  </si>
  <si>
    <t>10  to below    14</t>
  </si>
  <si>
    <t>14  to below    18</t>
  </si>
  <si>
    <t>18 and above</t>
  </si>
  <si>
    <t>Total Discharged</t>
  </si>
  <si>
    <t>Deaths</t>
  </si>
  <si>
    <t xml:space="preserve">New </t>
  </si>
  <si>
    <t>Carry over</t>
  </si>
  <si>
    <t>1st Semester</t>
  </si>
  <si>
    <t>CASE CATEGORY</t>
  </si>
  <si>
    <t>TOTAL CHILDREN</t>
  </si>
  <si>
    <t>No. of children served in</t>
  </si>
  <si>
    <t>1.</t>
  </si>
  <si>
    <t>Crime Against Person</t>
  </si>
  <si>
    <t>2.</t>
  </si>
  <si>
    <t>Crime Against Property</t>
  </si>
  <si>
    <t>3.</t>
  </si>
  <si>
    <t>Crime Against Chastity</t>
  </si>
  <si>
    <t>Crime Against Special Law</t>
  </si>
  <si>
    <t>Drug Related Cases</t>
  </si>
  <si>
    <t>Other</t>
  </si>
  <si>
    <t xml:space="preserve">  0  to less than 1</t>
  </si>
  <si>
    <t xml:space="preserve">  1  to below      5</t>
  </si>
  <si>
    <t xml:space="preserve">  5  to below      7</t>
  </si>
  <si>
    <t xml:space="preserve">  7 to below 10</t>
  </si>
  <si>
    <t xml:space="preserve">  10 to below 14</t>
  </si>
  <si>
    <t xml:space="preserve">  14 to below 18</t>
  </si>
  <si>
    <t>TOTAL NUMBER OF CLIENTS BY NATURE OF DISCHARGED/ PLACEMENT</t>
  </si>
  <si>
    <t xml:space="preserve">Number of Children by nature of Discharged </t>
  </si>
  <si>
    <t>Percent over client served</t>
  </si>
  <si>
    <t>Number of youth reintegrated fot family/relatives</t>
  </si>
  <si>
    <t>Case Dismissed by Court</t>
  </si>
  <si>
    <t>Dismissed Amicably Settled</t>
  </si>
  <si>
    <t>4.</t>
  </si>
  <si>
    <t>Transferred to other facilities</t>
  </si>
  <si>
    <t>5.</t>
  </si>
  <si>
    <t>Returned to Jail</t>
  </si>
  <si>
    <t>6.</t>
  </si>
  <si>
    <t>Community based</t>
  </si>
  <si>
    <t>III.</t>
  </si>
  <si>
    <t>Number of Deaths</t>
  </si>
  <si>
    <t xml:space="preserve">  7  to below     10</t>
  </si>
  <si>
    <t>10  to below     14</t>
  </si>
  <si>
    <t>14  to below     18</t>
  </si>
  <si>
    <t>PREPARED BY:</t>
  </si>
  <si>
    <t>RECOMMENDING APPROVAL BY:</t>
  </si>
  <si>
    <t>APPROVAL BY:</t>
  </si>
  <si>
    <t>DAISY L. RAMOS</t>
  </si>
  <si>
    <t>SWO II</t>
  </si>
  <si>
    <t>SWO V/PSD CHIEF</t>
  </si>
  <si>
    <t>REGIONAL DIRECTOR</t>
  </si>
  <si>
    <t xml:space="preserve">     DEPARTMENT OF SOCIAL WELFARE AND DEVELOPMENT</t>
  </si>
  <si>
    <t>Field Office - 10</t>
  </si>
  <si>
    <t>HPMES Form 4 Annex: PIC3B_RSCC</t>
  </si>
  <si>
    <t>Residential-Based Services: Home for Girls</t>
  </si>
  <si>
    <t>ACCOMPLISHMENT REPORT 2024</t>
  </si>
  <si>
    <t xml:space="preserve">                               </t>
  </si>
  <si>
    <t>0 to 6 years old</t>
  </si>
  <si>
    <t>7 years old and above</t>
  </si>
  <si>
    <t>Online Sexual Abuse and Exploitation of Children (OSAEC)</t>
  </si>
  <si>
    <t xml:space="preserve">  7 to below 18</t>
  </si>
  <si>
    <t>Pornography</t>
  </si>
  <si>
    <t>Prostitution</t>
  </si>
  <si>
    <t>Physically Abused</t>
  </si>
  <si>
    <t>CIAC</t>
  </si>
  <si>
    <t>Dependent</t>
  </si>
  <si>
    <t>Number of children placed out to local adoption</t>
  </si>
  <si>
    <t>No. of children placed out for inter-country adoption</t>
  </si>
  <si>
    <t>Noted by:</t>
  </si>
  <si>
    <t>MARLYN B. GAMOLO</t>
  </si>
  <si>
    <t>LEAH L. PACTERES</t>
  </si>
  <si>
    <t>SWO III/ Center Head</t>
  </si>
  <si>
    <t xml:space="preserve">SWO V/ PSD Chief </t>
  </si>
  <si>
    <t>Field Office -10</t>
  </si>
  <si>
    <t>Residential-Based Services: RSCC</t>
  </si>
  <si>
    <t>18 above</t>
  </si>
  <si>
    <t xml:space="preserve">  7 ABOVE</t>
  </si>
  <si>
    <r>
      <rPr>
        <rFont val="Times New Roman"/>
        <color rgb="FFFF0000"/>
      </rPr>
      <t xml:space="preserve">  </t>
    </r>
    <r>
      <rPr>
        <rFont val="Times New Roman"/>
        <color rgb="FFFF0000"/>
        <sz val="10.0"/>
      </rPr>
      <t>7 ABOVE</t>
    </r>
  </si>
  <si>
    <t>Voluntary Committed/</t>
  </si>
  <si>
    <t>Surrendered</t>
  </si>
  <si>
    <t>Foundling</t>
  </si>
  <si>
    <r>
      <rPr>
        <rFont val="Times New Roman"/>
        <color rgb="FFFF0000"/>
      </rPr>
      <t xml:space="preserve">  </t>
    </r>
    <r>
      <rPr>
        <rFont val="Times New Roman"/>
        <color rgb="FFFF0000"/>
        <sz val="10.0"/>
      </rPr>
      <t>7 ABOVE</t>
    </r>
  </si>
  <si>
    <r>
      <rPr>
        <rFont val="Times New Roman"/>
        <color rgb="FFFF0000"/>
      </rPr>
      <t xml:space="preserve">  </t>
    </r>
    <r>
      <rPr>
        <rFont val="Times New Roman"/>
        <color rgb="FFFF0000"/>
        <sz val="10.0"/>
      </rPr>
      <t>7 ABOVE</t>
    </r>
  </si>
  <si>
    <t>Sexually Abused</t>
  </si>
  <si>
    <t>Orphaned</t>
  </si>
  <si>
    <r>
      <rPr>
        <rFont val="Times New Roman"/>
        <color rgb="FFFF0000"/>
      </rPr>
      <t xml:space="preserve">  </t>
    </r>
    <r>
      <rPr>
        <rFont val="Times New Roman"/>
        <color rgb="FFFF0000"/>
        <sz val="10.0"/>
      </rPr>
      <t>7 ABOVE</t>
    </r>
  </si>
  <si>
    <t>Victims of Child Trafficking</t>
  </si>
  <si>
    <r>
      <rPr>
        <rFont val="Times New Roman"/>
        <color rgb="FFFF0000"/>
      </rPr>
      <t xml:space="preserve"> </t>
    </r>
    <r>
      <rPr>
        <rFont val="Times New Roman"/>
        <color rgb="FFFF0000"/>
        <sz val="10.0"/>
      </rPr>
      <t xml:space="preserve"> 7 ABOVE</t>
    </r>
  </si>
  <si>
    <t xml:space="preserve">  7  ABOVE</t>
  </si>
  <si>
    <t>0 TO LESS THAN 1</t>
  </si>
  <si>
    <t>RACHELLOU B. TANGAG</t>
  </si>
  <si>
    <t>FAITH M. SABULANA</t>
  </si>
  <si>
    <t>GLOFELIA J. UAYAN</t>
  </si>
  <si>
    <t>SWO I</t>
  </si>
  <si>
    <t>SWO V/ PSD Chief, ARDO</t>
  </si>
  <si>
    <t>HPMES Form 4 Annex: PIC3B</t>
  </si>
  <si>
    <t>Residential-Based Services: Bahay Silungan</t>
  </si>
  <si>
    <t>DRN: X-FO-CBSS-BS-A-REP-24-01-00064-S</t>
  </si>
  <si>
    <t>ACCOMPLISHMENT REPORT FOR C.Y. 2024</t>
  </si>
  <si>
    <t>5 to below 7</t>
  </si>
  <si>
    <t>7 to below 10</t>
  </si>
  <si>
    <t>Children in Street Situation</t>
  </si>
  <si>
    <t>9 to below 10</t>
  </si>
  <si>
    <t>Abused</t>
  </si>
  <si>
    <t>Exploited</t>
  </si>
  <si>
    <t>Homeless Families</t>
  </si>
  <si>
    <t>Number of Children by nature of Discharged</t>
  </si>
  <si>
    <t>######</t>
  </si>
  <si>
    <t>Number of children reintegrated to family/relatives</t>
  </si>
  <si>
    <t>Community Based</t>
  </si>
  <si>
    <t>Recommending Approval:</t>
  </si>
  <si>
    <t>JULLA JAN M. SACAL</t>
  </si>
  <si>
    <t>CHRISTOPHER B. REQUINA</t>
  </si>
  <si>
    <t>SWO V/PSD Chief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</si>
</sst>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#,##0;[Red]#,##0"/>
    <numFmt numFmtId="165" formatCode="_(* #,##0.00_);_(* \(#,##0.00\);_(* &quot;-&quot;??_);_(@_)"/>
  </numFmts>
  <fonts count="52">
    <font>
      <sz val="10.0"/>
      <color rgb="FF000000"/>
      <name val="Arial"/>
      <scheme val="minor"/>
    </font>
    <font>
      <b/>
      <color theme="1"/>
      <name val="Arial"/>
    </font>
    <font>
      <color theme="1"/>
      <name val="Arial"/>
    </font>
    <font>
      <b/>
      <sz val="12.0"/>
      <color theme="1"/>
      <name val="Arial"/>
    </font>
    <font>
      <b/>
      <sz val="14.0"/>
      <color rgb="FF000000"/>
      <name val="Arial"/>
    </font>
    <font/>
    <font>
      <b/>
      <color theme="1"/>
      <name val="&quot;Arial Narrow&quot;"/>
    </font>
    <font>
      <b/>
      <sz val="12.0"/>
      <color theme="1"/>
      <name val="&quot;Arial Narrow&quot;"/>
    </font>
    <font>
      <sz val="11.0"/>
      <color theme="1"/>
      <name val="&quot;Arial Narrow&quot;"/>
    </font>
    <font>
      <color theme="1"/>
      <name val="&quot;Arial Narrow&quot;"/>
    </font>
    <font>
      <sz val="11.0"/>
      <color rgb="FF000000"/>
      <name val="Calibri"/>
    </font>
    <font>
      <color theme="1"/>
      <name val="&quot;Times New Roman&quot;"/>
    </font>
    <font>
      <b/>
      <color theme="1"/>
      <name val="&quot;Times New Roman&quot;"/>
    </font>
    <font>
      <i/>
      <sz val="11.0"/>
      <color theme="1"/>
      <name val="&quot;Times New Roman&quot;"/>
    </font>
    <font>
      <b/>
      <i/>
      <sz val="11.0"/>
      <color theme="1"/>
      <name val="&quot;Times New Roman&quot;"/>
    </font>
    <font>
      <i/>
      <sz val="11.0"/>
      <color rgb="FF333F4F"/>
      <name val="&quot;Times New Roman&quot;"/>
    </font>
    <font>
      <b/>
      <i/>
      <sz val="11.0"/>
      <color rgb="FF333F4F"/>
      <name val="&quot;Times New Roman&quot;"/>
    </font>
    <font>
      <color rgb="FF333F4F"/>
      <name val="&quot;Times New Roman&quot;"/>
    </font>
    <font>
      <b/>
      <color rgb="FF333F4F"/>
      <name val="&quot;Times New Roman&quot;"/>
    </font>
    <font>
      <color rgb="FFACB9CA"/>
      <name val="&quot;Times New Roman&quot;"/>
    </font>
    <font>
      <color rgb="FF000000"/>
      <name val="Arial"/>
    </font>
    <font>
      <b/>
      <u/>
      <color theme="1"/>
      <name val="Arial"/>
    </font>
    <font>
      <b/>
      <u/>
      <color theme="1"/>
      <name val="Arial"/>
    </font>
    <font>
      <b/>
      <u/>
      <color theme="1"/>
      <name val="Arial"/>
    </font>
    <font>
      <sz val="11.0"/>
      <color theme="1"/>
      <name val="Calibri"/>
    </font>
    <font>
      <b/>
      <i/>
      <color theme="1"/>
      <name val="Arial"/>
    </font>
    <font>
      <color theme="1"/>
      <name val="Times New Roman"/>
    </font>
    <font>
      <b/>
      <color theme="1"/>
      <name val="Arial Narrow"/>
    </font>
    <font>
      <color theme="1"/>
      <name val="Arial Narrow"/>
    </font>
    <font>
      <b/>
      <color theme="1"/>
      <name val="Times New Roman"/>
    </font>
    <font>
      <sz val="22.0"/>
      <color theme="1"/>
      <name val="Times New Roman"/>
    </font>
    <font>
      <sz val="20.0"/>
      <color theme="1"/>
      <name val="Times New Roman"/>
    </font>
    <font>
      <sz val="11.0"/>
      <color theme="1"/>
      <name val="Arial"/>
    </font>
    <font>
      <color rgb="FFFF0000"/>
      <name val="Times New Roman"/>
    </font>
    <font>
      <color rgb="FFFF0000"/>
      <name val="Arial"/>
    </font>
    <font>
      <b/>
      <color rgb="FFFF0000"/>
      <name val="Arial"/>
    </font>
    <font>
      <b/>
      <sz val="11.0"/>
      <color theme="1"/>
      <name val="Arial"/>
    </font>
    <font>
      <b/>
      <sz val="8.0"/>
      <color theme="1"/>
      <name val="Lustria"/>
    </font>
    <font>
      <b/>
      <sz val="12.0"/>
      <color rgb="FF000000"/>
      <name val="Arial"/>
    </font>
    <font>
      <sz val="12.0"/>
      <color rgb="FF000000"/>
      <name val="Calibri"/>
    </font>
    <font>
      <sz val="12.0"/>
      <color rgb="FF000000"/>
      <name val="Arial"/>
    </font>
    <font>
      <b/>
      <sz val="12.0"/>
      <color theme="1"/>
      <name val="Calibri"/>
    </font>
    <font>
      <b/>
      <i/>
      <sz val="12.0"/>
      <color rgb="FF000000"/>
      <name val="Arial"/>
    </font>
    <font>
      <sz val="12.0"/>
      <color rgb="FF000000"/>
      <name val="&quot;Times New Roman&quot;"/>
    </font>
    <font>
      <b/>
      <sz val="12.0"/>
      <color rgb="FFFF0000"/>
      <name val="Arial"/>
    </font>
    <font>
      <sz val="12.0"/>
      <color theme="1"/>
      <name val="&quot;Times New Roman&quot;"/>
    </font>
    <font>
      <sz val="12.0"/>
      <color theme="1"/>
      <name val="Arial"/>
    </font>
    <font>
      <b/>
      <sz val="12.0"/>
      <color rgb="FF000000"/>
      <name val="&quot;Times New Roman&quot;"/>
    </font>
    <font>
      <sz val="12.0"/>
      <color theme="1"/>
      <name val="Times New Roman"/>
    </font>
    <font>
      <b/>
      <sz val="12.0"/>
      <color theme="1"/>
      <name val="Times New Roman"/>
    </font>
    <font>
      <sz val="12.0"/>
      <color rgb="FFFF0000"/>
      <name val="&quot;Times New Roman&quot;"/>
    </font>
    <font>
      <b/>
      <u/>
      <sz val="12.0"/>
      <color rgb="FF000000"/>
      <name val="&quot;Times New Roman&quot;"/>
    </font>
  </fonts>
  <fills count="19">
    <fill>
      <patternFill patternType="none"/>
    </fill>
    <fill>
      <patternFill patternType="lightGray"/>
    </fill>
    <fill>
      <patternFill patternType="solid">
        <fgColor rgb="FFFFFFCC"/>
        <bgColor rgb="FFFFFFCC"/>
      </patternFill>
    </fill>
    <fill>
      <patternFill patternType="solid">
        <fgColor rgb="FFCCFFFF"/>
        <bgColor rgb="FFCCFFFF"/>
      </patternFill>
    </fill>
    <fill>
      <patternFill patternType="solid">
        <fgColor rgb="FFCCFFCC"/>
        <bgColor rgb="FFCCFFCC"/>
      </patternFill>
    </fill>
    <fill>
      <patternFill patternType="solid">
        <fgColor rgb="FFCCCCFF"/>
        <bgColor rgb="FFCCCCFF"/>
      </patternFill>
    </fill>
    <fill>
      <patternFill patternType="solid">
        <fgColor rgb="FFD9D9D9"/>
        <bgColor rgb="FFD9D9D9"/>
      </patternFill>
    </fill>
    <fill>
      <patternFill patternType="solid">
        <fgColor rgb="FFFFFFFF"/>
        <bgColor rgb="FFFFFFFF"/>
      </patternFill>
    </fill>
    <fill>
      <patternFill patternType="solid">
        <fgColor rgb="FFC0C0C0"/>
        <bgColor rgb="FFC0C0C0"/>
      </patternFill>
    </fill>
    <fill>
      <patternFill patternType="solid">
        <fgColor rgb="FFFFCC00"/>
        <bgColor rgb="FFFFCC00"/>
      </patternFill>
    </fill>
    <fill>
      <patternFill patternType="solid">
        <fgColor rgb="FFFFFF99"/>
        <bgColor rgb="FFFFFF99"/>
      </patternFill>
    </fill>
    <fill>
      <patternFill patternType="solid">
        <fgColor rgb="FFFCE4D6"/>
        <bgColor rgb="FFFCE4D6"/>
      </patternFill>
    </fill>
    <fill>
      <patternFill patternType="solid">
        <fgColor rgb="FFFFCC99"/>
        <bgColor rgb="FFFFCC99"/>
      </patternFill>
    </fill>
    <fill>
      <patternFill patternType="solid">
        <fgColor rgb="FFFFFF00"/>
        <bgColor rgb="FFFFFF00"/>
      </patternFill>
    </fill>
    <fill>
      <patternFill patternType="solid">
        <fgColor rgb="FFD6DCE4"/>
        <bgColor rgb="FFD6DCE4"/>
      </patternFill>
    </fill>
    <fill>
      <patternFill patternType="solid">
        <fgColor rgb="FF00FFFF"/>
        <bgColor rgb="FF00FFFF"/>
      </patternFill>
    </fill>
    <fill>
      <patternFill patternType="solid">
        <fgColor rgb="FF00FF00"/>
        <bgColor rgb="FF00FF00"/>
      </patternFill>
    </fill>
    <fill>
      <patternFill patternType="solid">
        <fgColor rgb="FF9999FF"/>
        <bgColor rgb="FF9999FF"/>
      </patternFill>
    </fill>
    <fill>
      <patternFill patternType="solid">
        <fgColor rgb="FF99CC00"/>
        <bgColor rgb="FF99CC00"/>
      </patternFill>
    </fill>
  </fills>
  <borders count="132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bottom style="double">
        <color rgb="FF000000"/>
      </bottom>
    </border>
    <border>
      <right style="thin">
        <color rgb="FF000000"/>
      </right>
      <bottom style="double">
        <color rgb="FF000000"/>
      </bottom>
    </border>
    <border>
      <left style="thin">
        <color rgb="FF000000"/>
      </left>
      <top style="double">
        <color rgb="FF000000"/>
      </top>
    </border>
    <border>
      <top style="double">
        <color rgb="FF000000"/>
      </top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top style="thin">
        <color rgb="FF000000"/>
      </top>
      <bottom style="double">
        <color rgb="FF000000"/>
      </bottom>
    </border>
    <border>
      <top style="thin">
        <color rgb="FF000000"/>
      </top>
      <bottom style="double">
        <color rgb="FF000000"/>
      </bottom>
    </border>
    <border>
      <right style="thin">
        <color rgb="FF000000"/>
      </right>
      <top style="thin">
        <color rgb="FF000000"/>
      </top>
      <bottom style="double">
        <color rgb="FF000000"/>
      </bottom>
    </border>
    <border>
      <top style="thin">
        <color rgb="FF000000"/>
      </top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medium">
        <color rgb="FF000000"/>
      </left>
    </border>
    <border>
      <left style="thin">
        <color rgb="FF000000"/>
      </left>
      <right style="thin">
        <color rgb="FF000000"/>
      </right>
      <top style="thin">
        <color rgb="FF000000"/>
      </top>
      <bottom style="dotted">
        <color rgb="FF000000"/>
      </bottom>
    </border>
    <border>
      <left style="thin">
        <color rgb="FF000000"/>
      </left>
      <right style="dotted">
        <color rgb="FF000000"/>
      </right>
      <top style="thin">
        <color rgb="FF000000"/>
      </top>
      <bottom style="dotted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bottom style="dotted">
        <color rgb="FF000000"/>
      </bottom>
    </border>
    <border>
      <top style="dotted">
        <color rgb="FF000000"/>
      </top>
      <bottom style="dotted">
        <color rgb="FF000000"/>
      </bottom>
    </border>
    <border>
      <left style="thin">
        <color rgb="FF000000"/>
      </left>
      <right style="thin">
        <color rgb="FF000000"/>
      </right>
      <bottom style="dotted">
        <color rgb="FF000000"/>
      </bottom>
    </border>
    <border>
      <left style="medium">
        <color rgb="FF000000"/>
      </left>
      <right style="thin">
        <color rgb="FF000000"/>
      </right>
      <bottom style="dotted">
        <color rgb="FF000000"/>
      </bottom>
    </border>
    <border>
      <left style="thin">
        <color rgb="FF000000"/>
      </left>
      <right style="thin">
        <color rgb="FF000000"/>
      </right>
      <top style="dotted">
        <color rgb="FF000000"/>
      </top>
      <bottom style="dotted">
        <color rgb="FF000000"/>
      </bottom>
    </border>
    <border>
      <left style="thin">
        <color rgb="FF000000"/>
      </left>
      <bottom style="dotted">
        <color rgb="FF000000"/>
      </bottom>
    </border>
    <border>
      <left style="thin">
        <color rgb="FF000000"/>
      </left>
      <top style="dotted">
        <color rgb="FF000000"/>
      </top>
      <bottom style="dotted">
        <color rgb="FF000000"/>
      </bottom>
    </border>
    <border>
      <left style="thin">
        <color rgb="FF000000"/>
      </left>
      <right style="dotted">
        <color rgb="FF000000"/>
      </right>
      <top style="dotted">
        <color rgb="FF000000"/>
      </top>
      <bottom style="dotted">
        <color rgb="FF000000"/>
      </bottom>
    </border>
    <border>
      <left style="thin">
        <color rgb="FF000000"/>
      </left>
      <right style="thin">
        <color rgb="FF000000"/>
      </right>
      <top style="dotted">
        <color rgb="FF000000"/>
      </top>
    </border>
    <border>
      <left/>
      <right/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dotted">
        <color rgb="FF000000"/>
      </top>
      <bottom style="thin">
        <color rgb="FF000000"/>
      </bottom>
    </border>
    <border>
      <left style="medium">
        <color rgb="FF000000"/>
      </left>
      <right/>
      <top style="medium">
        <color rgb="FF000000"/>
      </top>
      <bottom/>
    </border>
    <border>
      <left/>
      <right/>
      <top style="medium">
        <color rgb="FF000000"/>
      </top>
      <bottom/>
    </border>
    <border>
      <left/>
      <right style="medium">
        <color rgb="FF000000"/>
      </right>
      <top style="medium">
        <color rgb="FF000000"/>
      </top>
      <bottom/>
    </border>
    <border>
      <left style="medium">
        <color rgb="FF000000"/>
      </left>
      <right/>
      <top/>
      <bottom/>
    </border>
    <border>
      <left/>
      <right/>
      <top/>
      <bottom/>
    </border>
    <border>
      <left/>
      <right style="medium">
        <color rgb="FF000000"/>
      </right>
      <top/>
      <bottom/>
    </border>
    <border>
      <left style="medium">
        <color rgb="FF000000"/>
      </left>
      <top/>
      <bottom style="medium">
        <color rgb="FF000000"/>
      </bottom>
    </border>
    <border>
      <top/>
      <bottom style="medium">
        <color rgb="FF000000"/>
      </bottom>
    </border>
    <border>
      <right/>
      <top/>
      <bottom style="medium">
        <color rgb="FF000000"/>
      </bottom>
    </border>
    <border>
      <left style="medium">
        <color rgb="FF000000"/>
      </left>
      <top/>
      <bottom/>
    </border>
    <border>
      <top/>
      <bottom/>
    </border>
    <border>
      <right style="medium">
        <color rgb="FF000000"/>
      </right>
      <top/>
      <bottom/>
    </border>
    <border>
      <left style="medium">
        <color rgb="FF000000"/>
      </left>
      <right style="thin">
        <color rgb="FF000000"/>
      </right>
      <top/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/>
      <bottom style="medium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/>
    </border>
    <border>
      <left style="thin">
        <color rgb="FF000000"/>
      </left>
      <right style="thin">
        <color rgb="FF000000"/>
      </right>
      <top style="medium">
        <color rgb="FF000000"/>
      </top>
      <bottom/>
    </border>
    <border>
      <left style="thin">
        <color rgb="FF000000"/>
      </left>
      <right style="medium">
        <color rgb="FF000000"/>
      </right>
      <top style="medium">
        <color rgb="FF000000"/>
      </top>
      <bottom/>
    </border>
    <border>
      <right style="medium">
        <color rgb="FF000000"/>
      </right>
    </border>
    <border>
      <left style="medium">
        <color rgb="FF000000"/>
      </left>
      <right style="thin">
        <color rgb="FF000000"/>
      </right>
      <top/>
      <bottom/>
    </border>
    <border>
      <left style="thin">
        <color rgb="FF000000"/>
      </left>
      <right style="thin">
        <color rgb="FF000000"/>
      </right>
      <top/>
      <bottom/>
    </border>
    <border>
      <left style="thin">
        <color rgb="FF000000"/>
      </left>
      <right style="medium">
        <color rgb="FF000000"/>
      </right>
      <top/>
      <bottom/>
    </border>
    <border>
      <left style="medium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medium">
        <color rgb="FF000000"/>
      </right>
      <top/>
      <bottom style="thin">
        <color rgb="FF000000"/>
      </bottom>
    </border>
    <border>
      <left style="medium">
        <color rgb="FF000000"/>
      </left>
      <right style="thin">
        <color rgb="FF000000"/>
      </right>
      <top/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</border>
    <border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medium">
        <color rgb="FF000000"/>
      </right>
      <top style="thin">
        <color rgb="FF000000"/>
      </top>
      <bottom/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/>
      <bottom style="medium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/>
      <bottom/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  <bottom style="medium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dotted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dotted">
        <color rgb="FF000000"/>
      </bottom>
    </border>
    <border>
      <left style="thin">
        <color rgb="FF000000"/>
      </left>
      <right style="medium">
        <color rgb="FF000000"/>
      </right>
      <bottom style="dotted">
        <color rgb="FF000000"/>
      </bottom>
    </border>
    <border>
      <right style="medium">
        <color rgb="FF000000"/>
      </right>
      <bottom style="dotted">
        <color rgb="FF000000"/>
      </bottom>
    </border>
    <border>
      <left style="medium">
        <color rgb="FF000000"/>
      </left>
      <bottom style="dotted">
        <color rgb="FF000000"/>
      </bottom>
    </border>
    <border>
      <right style="medium">
        <color rgb="FF000000"/>
      </right>
      <top style="dotted">
        <color rgb="FF000000"/>
      </top>
      <bottom style="dotted">
        <color rgb="FF000000"/>
      </bottom>
    </border>
    <border>
      <left style="thin">
        <color rgb="FF000000"/>
      </left>
      <right style="medium">
        <color rgb="FF000000"/>
      </right>
      <top style="dotted">
        <color rgb="FF000000"/>
      </top>
      <bottom style="dotted">
        <color rgb="FF000000"/>
      </bottom>
    </border>
    <border>
      <left style="medium">
        <color rgb="FF000000"/>
      </left>
      <right style="thin">
        <color rgb="FF000000"/>
      </right>
      <top style="dotted">
        <color rgb="FF000000"/>
      </top>
      <bottom style="dotted">
        <color rgb="FF000000"/>
      </bottom>
    </border>
    <border>
      <left style="medium">
        <color rgb="FF000000"/>
      </left>
      <top style="dotted">
        <color rgb="FF000000"/>
      </top>
      <bottom style="dotted">
        <color rgb="FF000000"/>
      </bottom>
    </border>
    <border>
      <left style="thin">
        <color rgb="FF000000"/>
      </left>
      <right style="medium">
        <color rgb="FF000000"/>
      </right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/>
      <right style="thin">
        <color rgb="FF000000"/>
      </right>
      <top/>
      <bottom style="thin">
        <color rgb="FF000000"/>
      </bottom>
    </border>
    <border>
      <left style="thin">
        <color rgb="FF000000"/>
      </left>
      <right/>
      <top style="thin">
        <color rgb="FF000000"/>
      </top>
      <bottom/>
    </border>
    <border>
      <left/>
      <right style="thin">
        <color rgb="FF000000"/>
      </right>
      <top style="thin">
        <color rgb="FF000000"/>
      </top>
      <bottom/>
    </border>
    <border>
      <left style="thin">
        <color rgb="FF000000"/>
      </left>
      <right/>
      <top/>
      <bottom style="thin">
        <color rgb="FF000000"/>
      </bottom>
    </border>
    <border>
      <left style="thin">
        <color rgb="FF000000"/>
      </left>
      <right/>
      <top/>
      <bottom/>
    </border>
    <border>
      <right style="thin">
        <color rgb="FF000000"/>
      </right>
      <bottom style="hair">
        <color rgb="FF000000"/>
      </bottom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thin">
        <color rgb="FF000000"/>
      </right>
      <bottom style="hair">
        <color rgb="FF000000"/>
      </bottom>
    </border>
    <border>
      <left style="thin">
        <color rgb="FF000000"/>
      </left>
      <bottom style="hair">
        <color rgb="FF000000"/>
      </bottom>
    </border>
    <border>
      <bottom style="hair">
        <color rgb="FF000000"/>
      </bottom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</borders>
  <cellStyleXfs count="1">
    <xf borderId="0" fillId="0" fontId="0" numFmtId="0" applyAlignment="1" applyFont="1"/>
  </cellStyleXfs>
  <cellXfs count="1188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readingOrder="0" shrinkToFit="0" vertical="bottom" wrapText="0"/>
    </xf>
    <xf borderId="0" fillId="0" fontId="1" numFmtId="0" xfId="0" applyAlignment="1" applyFont="1">
      <alignment shrinkToFit="0" vertical="bottom" wrapText="0"/>
    </xf>
    <xf borderId="0" fillId="0" fontId="2" numFmtId="0" xfId="0" applyAlignment="1" applyFont="1">
      <alignment shrinkToFit="0" vertical="bottom" wrapText="0"/>
    </xf>
    <xf borderId="0" fillId="0" fontId="3" numFmtId="0" xfId="0" applyAlignment="1" applyFont="1">
      <alignment horizontal="center" readingOrder="0" shrinkToFit="0" vertical="bottom" wrapText="0"/>
    </xf>
    <xf borderId="0" fillId="0" fontId="3" numFmtId="0" xfId="0" applyAlignment="1" applyFont="1">
      <alignment shrinkToFit="0" vertical="bottom" wrapText="0"/>
    </xf>
    <xf borderId="0" fillId="0" fontId="1" numFmtId="0" xfId="0" applyAlignment="1" applyFont="1">
      <alignment horizontal="center" shrinkToFit="0" vertical="bottom" wrapText="0"/>
    </xf>
    <xf borderId="0" fillId="0" fontId="2" numFmtId="0" xfId="0" applyAlignment="1" applyFont="1">
      <alignment horizontal="center" shrinkToFit="0" vertical="bottom" wrapText="0"/>
    </xf>
    <xf borderId="0" fillId="0" fontId="2" numFmtId="0" xfId="0" applyAlignment="1" applyFont="1">
      <alignment horizontal="left" shrinkToFit="0" vertical="bottom" wrapText="0"/>
    </xf>
    <xf borderId="0" fillId="0" fontId="4" numFmtId="0" xfId="0" applyAlignment="1" applyFont="1">
      <alignment horizontal="center" readingOrder="0" shrinkToFit="0" vertical="bottom" wrapText="0"/>
    </xf>
    <xf borderId="0" fillId="0" fontId="4" numFmtId="0" xfId="0" applyAlignment="1" applyFont="1">
      <alignment shrinkToFit="0" vertical="bottom" wrapText="0"/>
    </xf>
    <xf borderId="1" fillId="2" fontId="1" numFmtId="0" xfId="0" applyAlignment="1" applyBorder="1" applyFill="1" applyFont="1">
      <alignment horizontal="center" readingOrder="0" shrinkToFit="0" wrapText="0"/>
    </xf>
    <xf borderId="2" fillId="0" fontId="5" numFmtId="0" xfId="0" applyBorder="1" applyFont="1"/>
    <xf borderId="3" fillId="0" fontId="5" numFmtId="0" xfId="0" applyBorder="1" applyFont="1"/>
    <xf borderId="2" fillId="3" fontId="1" numFmtId="0" xfId="0" applyAlignment="1" applyBorder="1" applyFill="1" applyFont="1">
      <alignment shrinkToFit="0" wrapText="0"/>
    </xf>
    <xf borderId="3" fillId="3" fontId="1" numFmtId="0" xfId="0" applyAlignment="1" applyBorder="1" applyFont="1">
      <alignment shrinkToFit="0" wrapText="0"/>
    </xf>
    <xf borderId="2" fillId="2" fontId="1" numFmtId="0" xfId="0" applyAlignment="1" applyBorder="1" applyFont="1">
      <alignment horizontal="center" readingOrder="0" shrinkToFit="0" wrapText="0"/>
    </xf>
    <xf borderId="2" fillId="4" fontId="1" numFmtId="0" xfId="0" applyAlignment="1" applyBorder="1" applyFill="1" applyFont="1">
      <alignment horizontal="center" readingOrder="0" shrinkToFit="0" wrapText="0"/>
    </xf>
    <xf borderId="2" fillId="5" fontId="1" numFmtId="0" xfId="0" applyAlignment="1" applyBorder="1" applyFill="1" applyFont="1">
      <alignment horizontal="center" readingOrder="0" shrinkToFit="0" wrapText="0"/>
    </xf>
    <xf borderId="2" fillId="2" fontId="1" numFmtId="0" xfId="0" applyAlignment="1" applyBorder="1" applyFont="1">
      <alignment horizontal="center" shrinkToFit="0" wrapText="0"/>
    </xf>
    <xf borderId="4" fillId="0" fontId="1" numFmtId="0" xfId="0" applyAlignment="1" applyBorder="1" applyFont="1">
      <alignment horizontal="center" shrinkToFit="0" vertical="bottom" wrapText="0"/>
    </xf>
    <xf borderId="3" fillId="0" fontId="1" numFmtId="0" xfId="0" applyAlignment="1" applyBorder="1" applyFont="1">
      <alignment horizontal="center" shrinkToFit="0" vertical="bottom" wrapText="0"/>
    </xf>
    <xf borderId="2" fillId="0" fontId="1" numFmtId="0" xfId="0" applyAlignment="1" applyBorder="1" applyFont="1">
      <alignment horizontal="center" shrinkToFit="0" vertical="bottom" wrapText="0"/>
    </xf>
    <xf borderId="2" fillId="3" fontId="1" numFmtId="0" xfId="0" applyAlignment="1" applyBorder="1" applyFont="1">
      <alignment horizontal="center" readingOrder="0" shrinkToFit="0" wrapText="0"/>
    </xf>
    <xf borderId="2" fillId="5" fontId="1" numFmtId="0" xfId="0" applyAlignment="1" applyBorder="1" applyFont="1">
      <alignment horizontal="center" shrinkToFit="0" wrapText="0"/>
    </xf>
    <xf borderId="5" fillId="6" fontId="1" numFmtId="0" xfId="0" applyAlignment="1" applyBorder="1" applyFill="1" applyFont="1">
      <alignment horizontal="center" readingOrder="0"/>
    </xf>
    <xf borderId="6" fillId="0" fontId="5" numFmtId="0" xfId="0" applyBorder="1" applyFont="1"/>
    <xf borderId="0" fillId="0" fontId="6" numFmtId="0" xfId="0" applyAlignment="1" applyFont="1">
      <alignment horizontal="center" shrinkToFit="0" vertical="bottom" wrapText="0"/>
    </xf>
    <xf borderId="7" fillId="0" fontId="7" numFmtId="0" xfId="0" applyAlignment="1" applyBorder="1" applyFont="1">
      <alignment horizontal="center" readingOrder="0" shrinkToFit="0" vertical="bottom" wrapText="0"/>
    </xf>
    <xf borderId="8" fillId="0" fontId="5" numFmtId="0" xfId="0" applyBorder="1" applyFont="1"/>
    <xf borderId="9" fillId="0" fontId="5" numFmtId="0" xfId="0" applyBorder="1" applyFont="1"/>
    <xf borderId="9" fillId="0" fontId="6" numFmtId="0" xfId="0" applyAlignment="1" applyBorder="1" applyFont="1">
      <alignment horizontal="center" readingOrder="0" shrinkToFit="0" vertical="bottom" wrapText="0"/>
    </xf>
    <xf borderId="7" fillId="0" fontId="5" numFmtId="0" xfId="0" applyBorder="1" applyFont="1"/>
    <xf borderId="10" fillId="0" fontId="6" numFmtId="0" xfId="0" applyAlignment="1" applyBorder="1" applyFont="1">
      <alignment horizontal="center" shrinkToFit="0" vertical="bottom" wrapText="0"/>
    </xf>
    <xf borderId="11" fillId="0" fontId="8" numFmtId="0" xfId="0" applyAlignment="1" applyBorder="1" applyFont="1">
      <alignment readingOrder="0" shrinkToFit="0" vertical="bottom" wrapText="0"/>
    </xf>
    <xf borderId="12" fillId="0" fontId="6" numFmtId="0" xfId="0" applyAlignment="1" applyBorder="1" applyFont="1">
      <alignment horizontal="center" shrinkToFit="0" vertical="bottom" wrapText="0"/>
    </xf>
    <xf borderId="12" fillId="7" fontId="9" numFmtId="0" xfId="0" applyAlignment="1" applyBorder="1" applyFill="1" applyFont="1">
      <alignment horizontal="center" readingOrder="0" shrinkToFit="0" vertical="bottom" wrapText="0"/>
    </xf>
    <xf borderId="12" fillId="0" fontId="9" numFmtId="0" xfId="0" applyAlignment="1" applyBorder="1" applyFont="1">
      <alignment horizontal="center" readingOrder="0" shrinkToFit="0" vertical="bottom" wrapText="0"/>
    </xf>
    <xf borderId="5" fillId="0" fontId="10" numFmtId="0" xfId="0" applyAlignment="1" applyBorder="1" applyFont="1">
      <alignment horizontal="left" readingOrder="0" shrinkToFit="0" vertical="top" wrapText="1"/>
    </xf>
    <xf borderId="13" fillId="0" fontId="6" numFmtId="0" xfId="0" applyAlignment="1" applyBorder="1" applyFont="1">
      <alignment horizontal="center" shrinkToFit="0" vertical="bottom" wrapText="0"/>
    </xf>
    <xf borderId="14" fillId="0" fontId="6" numFmtId="0" xfId="0" applyAlignment="1" applyBorder="1" applyFont="1">
      <alignment horizontal="center" shrinkToFit="0" vertical="bottom" wrapText="0"/>
    </xf>
    <xf borderId="8" fillId="0" fontId="9" numFmtId="0" xfId="0" applyAlignment="1" applyBorder="1" applyFont="1">
      <alignment readingOrder="0" shrinkToFit="0" vertical="bottom" wrapText="0"/>
    </xf>
    <xf borderId="15" fillId="0" fontId="6" numFmtId="0" xfId="0" applyAlignment="1" applyBorder="1" applyFont="1">
      <alignment horizontal="center" shrinkToFit="0" vertical="bottom" wrapText="0"/>
    </xf>
    <xf borderId="15" fillId="7" fontId="9" numFmtId="0" xfId="0" applyAlignment="1" applyBorder="1" applyFont="1">
      <alignment horizontal="center" readingOrder="0" shrinkToFit="0" vertical="bottom" wrapText="0"/>
    </xf>
    <xf borderId="16" fillId="7" fontId="9" numFmtId="0" xfId="0" applyAlignment="1" applyBorder="1" applyFont="1">
      <alignment horizontal="center" readingOrder="0" shrinkToFit="0" vertical="bottom" wrapText="0"/>
    </xf>
    <xf borderId="15" fillId="0" fontId="9" numFmtId="0" xfId="0" applyAlignment="1" applyBorder="1" applyFont="1">
      <alignment horizontal="center" readingOrder="0" shrinkToFit="0" vertical="bottom" wrapText="0"/>
    </xf>
    <xf borderId="16" fillId="0" fontId="9" numFmtId="0" xfId="0" applyAlignment="1" applyBorder="1" applyFont="1">
      <alignment horizontal="center" readingOrder="0" shrinkToFit="0" vertical="bottom" wrapText="0"/>
    </xf>
    <xf borderId="10" fillId="0" fontId="5" numFmtId="0" xfId="0" applyBorder="1" applyFont="1"/>
    <xf borderId="15" fillId="0" fontId="5" numFmtId="0" xfId="0" applyBorder="1" applyFont="1"/>
    <xf borderId="0" fillId="0" fontId="9" numFmtId="0" xfId="0" applyAlignment="1" applyFont="1">
      <alignment readingOrder="0" shrinkToFit="0" vertical="bottom" wrapText="0"/>
    </xf>
    <xf borderId="0" fillId="0" fontId="6" numFmtId="0" xfId="0" applyAlignment="1" applyFont="1">
      <alignment horizontal="center" shrinkToFit="0" wrapText="0"/>
    </xf>
    <xf borderId="17" fillId="0" fontId="6" numFmtId="0" xfId="0" applyAlignment="1" applyBorder="1" applyFont="1">
      <alignment horizontal="center" shrinkToFit="0" wrapText="0"/>
    </xf>
    <xf borderId="18" fillId="0" fontId="6" numFmtId="0" xfId="0" applyAlignment="1" applyBorder="1" applyFont="1">
      <alignment horizontal="center" shrinkToFit="0" wrapText="0"/>
    </xf>
    <xf borderId="18" fillId="0" fontId="8" numFmtId="0" xfId="0" applyAlignment="1" applyBorder="1" applyFont="1">
      <alignment readingOrder="0" shrinkToFit="0" wrapText="0"/>
    </xf>
    <xf borderId="19" fillId="0" fontId="5" numFmtId="0" xfId="0" applyBorder="1" applyFont="1"/>
    <xf borderId="19" fillId="7" fontId="8" numFmtId="0" xfId="0" applyAlignment="1" applyBorder="1" applyFont="1">
      <alignment horizontal="center" readingOrder="0" shrinkToFit="0" wrapText="0"/>
    </xf>
    <xf borderId="19" fillId="0" fontId="8" numFmtId="0" xfId="0" applyAlignment="1" applyBorder="1" applyFont="1">
      <alignment horizontal="center" readingOrder="0" shrinkToFit="0" wrapText="0"/>
    </xf>
    <xf borderId="0" fillId="0" fontId="7" numFmtId="0" xfId="0" applyAlignment="1" applyFont="1">
      <alignment horizontal="center" shrinkToFit="0" wrapText="0"/>
    </xf>
    <xf borderId="7" fillId="8" fontId="7" numFmtId="0" xfId="0" applyAlignment="1" applyBorder="1" applyFill="1" applyFont="1">
      <alignment horizontal="center" shrinkToFit="0" wrapText="0"/>
    </xf>
    <xf borderId="8" fillId="8" fontId="7" numFmtId="0" xfId="0" applyAlignment="1" applyBorder="1" applyFont="1">
      <alignment horizontal="center" shrinkToFit="0" wrapText="0"/>
    </xf>
    <xf borderId="8" fillId="8" fontId="7" numFmtId="0" xfId="0" applyAlignment="1" applyBorder="1" applyFont="1">
      <alignment readingOrder="0" shrinkToFit="0" wrapText="0"/>
    </xf>
    <xf borderId="9" fillId="8" fontId="7" numFmtId="0" xfId="0" applyAlignment="1" applyBorder="1" applyFont="1">
      <alignment horizontal="center" shrinkToFit="0" wrapText="0"/>
    </xf>
    <xf borderId="9" fillId="7" fontId="7" numFmtId="0" xfId="0" applyAlignment="1" applyBorder="1" applyFont="1">
      <alignment horizontal="center" readingOrder="0" shrinkToFit="0" wrapText="0"/>
    </xf>
    <xf borderId="9" fillId="8" fontId="7" numFmtId="0" xfId="0" applyAlignment="1" applyBorder="1" applyFont="1">
      <alignment horizontal="center" readingOrder="0" shrinkToFit="0" wrapText="0"/>
    </xf>
    <xf borderId="0" fillId="0" fontId="1" numFmtId="0" xfId="0" applyAlignment="1" applyFont="1">
      <alignment horizontal="left" shrinkToFit="0" vertical="bottom" wrapText="0"/>
    </xf>
    <xf borderId="0" fillId="0" fontId="2" numFmtId="0" xfId="0" applyAlignment="1" applyFont="1">
      <alignment shrinkToFit="0" wrapText="0"/>
    </xf>
    <xf borderId="0" fillId="0" fontId="6" numFmtId="0" xfId="0" applyAlignment="1" applyFont="1">
      <alignment shrinkToFit="0" wrapText="0"/>
    </xf>
    <xf borderId="1" fillId="0" fontId="6" numFmtId="0" xfId="0" applyAlignment="1" applyBorder="1" applyFont="1">
      <alignment horizontal="left" readingOrder="0"/>
    </xf>
    <xf borderId="3" fillId="0" fontId="2" numFmtId="0" xfId="0" applyAlignment="1" applyBorder="1" applyFont="1">
      <alignment horizontal="right" readingOrder="0" shrinkToFit="0" wrapText="0"/>
    </xf>
    <xf borderId="0" fillId="0" fontId="2" numFmtId="0" xfId="0" applyAlignment="1" applyFont="1">
      <alignment vertical="bottom"/>
    </xf>
    <xf borderId="1" fillId="0" fontId="1" numFmtId="0" xfId="0" applyAlignment="1" applyBorder="1" applyFont="1">
      <alignment horizontal="left" readingOrder="0" vertical="bottom"/>
    </xf>
    <xf borderId="9" fillId="0" fontId="2" numFmtId="0" xfId="0" applyAlignment="1" applyBorder="1" applyFont="1">
      <alignment horizontal="right" readingOrder="0" shrinkToFit="0" wrapText="0"/>
    </xf>
    <xf borderId="9" fillId="0" fontId="2" numFmtId="0" xfId="0" applyAlignment="1" applyBorder="1" applyFont="1">
      <alignment horizontal="right" readingOrder="0" shrinkToFit="0" vertical="bottom" wrapText="0"/>
    </xf>
    <xf borderId="5" fillId="2" fontId="1" numFmtId="0" xfId="0" applyAlignment="1" applyBorder="1" applyFont="1">
      <alignment horizontal="center" shrinkToFit="0" wrapText="0"/>
    </xf>
    <xf borderId="20" fillId="2" fontId="1" numFmtId="0" xfId="0" applyAlignment="1" applyBorder="1" applyFont="1">
      <alignment horizontal="center" shrinkToFit="0" wrapText="0"/>
    </xf>
    <xf borderId="6" fillId="2" fontId="1" numFmtId="0" xfId="0" applyAlignment="1" applyBorder="1" applyFont="1">
      <alignment horizontal="center" shrinkToFit="0" wrapText="0"/>
    </xf>
    <xf borderId="10" fillId="2" fontId="1" numFmtId="0" xfId="0" applyAlignment="1" applyBorder="1" applyFont="1">
      <alignment horizontal="center" shrinkToFit="0" wrapText="0"/>
    </xf>
    <xf borderId="0" fillId="2" fontId="1" numFmtId="0" xfId="0" applyAlignment="1" applyFont="1">
      <alignment horizontal="center" shrinkToFit="0" wrapText="0"/>
    </xf>
    <xf borderId="15" fillId="2" fontId="1" numFmtId="0" xfId="0" applyAlignment="1" applyBorder="1" applyFont="1">
      <alignment horizontal="center" shrinkToFit="0" wrapText="0"/>
    </xf>
    <xf borderId="7" fillId="2" fontId="1" numFmtId="0" xfId="0" applyAlignment="1" applyBorder="1" applyFont="1">
      <alignment horizontal="center" readingOrder="0" shrinkToFit="0" wrapText="0"/>
    </xf>
    <xf borderId="0" fillId="2" fontId="1" numFmtId="0" xfId="0" applyAlignment="1" applyFont="1">
      <alignment horizontal="center" readingOrder="0" shrinkToFit="0" wrapText="0"/>
    </xf>
    <xf borderId="21" fillId="2" fontId="1" numFmtId="0" xfId="0" applyAlignment="1" applyBorder="1" applyFont="1">
      <alignment horizontal="center" readingOrder="0" shrinkToFit="0" wrapText="0"/>
    </xf>
    <xf borderId="9" fillId="2" fontId="1" numFmtId="0" xfId="0" applyAlignment="1" applyBorder="1" applyFont="1">
      <alignment horizontal="center" readingOrder="0" shrinkToFit="0" wrapText="0"/>
    </xf>
    <xf borderId="9" fillId="3" fontId="1" numFmtId="0" xfId="0" applyAlignment="1" applyBorder="1" applyFont="1">
      <alignment horizontal="center" readingOrder="0" shrinkToFit="0" wrapText="0"/>
    </xf>
    <xf borderId="9" fillId="4" fontId="1" numFmtId="0" xfId="0" applyAlignment="1" applyBorder="1" applyFont="1">
      <alignment horizontal="center" readingOrder="0" shrinkToFit="0" wrapText="0"/>
    </xf>
    <xf borderId="9" fillId="5" fontId="1" numFmtId="0" xfId="0" applyAlignment="1" applyBorder="1" applyFont="1">
      <alignment horizontal="center" readingOrder="0" shrinkToFit="0" wrapText="0"/>
    </xf>
    <xf borderId="10" fillId="0" fontId="11" numFmtId="0" xfId="0" applyAlignment="1" applyBorder="1" applyFont="1">
      <alignment shrinkToFit="0" vertical="bottom" wrapText="0"/>
    </xf>
    <xf borderId="0" fillId="0" fontId="12" numFmtId="0" xfId="0" applyAlignment="1" applyFont="1">
      <alignment shrinkToFit="0" vertical="bottom" wrapText="0"/>
    </xf>
    <xf borderId="15" fillId="0" fontId="12" numFmtId="0" xfId="0" applyAlignment="1" applyBorder="1" applyFont="1">
      <alignment shrinkToFit="0" vertical="bottom" wrapText="0"/>
    </xf>
    <xf borderId="20" fillId="0" fontId="12" numFmtId="0" xfId="0" applyAlignment="1" applyBorder="1" applyFont="1">
      <alignment shrinkToFit="0" vertical="bottom" wrapText="0"/>
    </xf>
    <xf borderId="20" fillId="0" fontId="11" numFmtId="0" xfId="0" applyAlignment="1" applyBorder="1" applyFont="1">
      <alignment shrinkToFit="0" vertical="bottom" wrapText="0"/>
    </xf>
    <xf borderId="16" fillId="2" fontId="11" numFmtId="0" xfId="0" applyAlignment="1" applyBorder="1" applyFont="1">
      <alignment shrinkToFit="0" vertical="bottom" wrapText="0"/>
    </xf>
    <xf borderId="15" fillId="2" fontId="11" numFmtId="0" xfId="0" applyAlignment="1" applyBorder="1" applyFont="1">
      <alignment shrinkToFit="0" vertical="bottom" wrapText="0"/>
    </xf>
    <xf borderId="16" fillId="3" fontId="11" numFmtId="0" xfId="0" applyAlignment="1" applyBorder="1" applyFont="1">
      <alignment shrinkToFit="0" vertical="bottom" wrapText="0"/>
    </xf>
    <xf borderId="15" fillId="3" fontId="11" numFmtId="0" xfId="0" applyAlignment="1" applyBorder="1" applyFont="1">
      <alignment shrinkToFit="0" vertical="bottom" wrapText="0"/>
    </xf>
    <xf borderId="16" fillId="4" fontId="11" numFmtId="0" xfId="0" applyAlignment="1" applyBorder="1" applyFont="1">
      <alignment shrinkToFit="0" vertical="bottom" wrapText="0"/>
    </xf>
    <xf borderId="15" fillId="4" fontId="11" numFmtId="0" xfId="0" applyAlignment="1" applyBorder="1" applyFont="1">
      <alignment shrinkToFit="0" vertical="bottom" wrapText="0"/>
    </xf>
    <xf borderId="16" fillId="5" fontId="11" numFmtId="0" xfId="0" applyAlignment="1" applyBorder="1" applyFont="1">
      <alignment shrinkToFit="0" vertical="bottom" wrapText="0"/>
    </xf>
    <xf borderId="15" fillId="5" fontId="11" numFmtId="0" xfId="0" applyAlignment="1" applyBorder="1" applyFont="1">
      <alignment shrinkToFit="0" vertical="bottom" wrapText="0"/>
    </xf>
    <xf borderId="0" fillId="0" fontId="12" numFmtId="0" xfId="0" applyAlignment="1" applyFont="1">
      <alignment readingOrder="0" shrinkToFit="0" vertical="bottom" wrapText="0"/>
    </xf>
    <xf borderId="0" fillId="0" fontId="11" numFmtId="0" xfId="0" applyAlignment="1" applyFont="1">
      <alignment shrinkToFit="0" vertical="bottom" wrapText="0"/>
    </xf>
    <xf borderId="8" fillId="0" fontId="12" numFmtId="0" xfId="0" applyAlignment="1" applyBorder="1" applyFont="1">
      <alignment readingOrder="0" shrinkToFit="0" vertical="bottom" wrapText="0"/>
    </xf>
    <xf borderId="21" fillId="2" fontId="12" numFmtId="0" xfId="0" applyAlignment="1" applyBorder="1" applyFont="1">
      <alignment horizontal="right" readingOrder="0" shrinkToFit="0" vertical="bottom" wrapText="0"/>
    </xf>
    <xf borderId="9" fillId="2" fontId="12" numFmtId="0" xfId="0" applyAlignment="1" applyBorder="1" applyFont="1">
      <alignment horizontal="right" readingOrder="0" shrinkToFit="0" vertical="bottom" wrapText="0"/>
    </xf>
    <xf borderId="21" fillId="3" fontId="12" numFmtId="0" xfId="0" applyAlignment="1" applyBorder="1" applyFont="1">
      <alignment horizontal="right" readingOrder="0" shrinkToFit="0" vertical="bottom" wrapText="0"/>
    </xf>
    <xf borderId="9" fillId="3" fontId="12" numFmtId="0" xfId="0" applyAlignment="1" applyBorder="1" applyFont="1">
      <alignment horizontal="right" readingOrder="0" shrinkToFit="0" vertical="bottom" wrapText="0"/>
    </xf>
    <xf borderId="21" fillId="4" fontId="12" numFmtId="0" xfId="0" applyAlignment="1" applyBorder="1" applyFont="1">
      <alignment horizontal="right" readingOrder="0" shrinkToFit="0" vertical="bottom" wrapText="0"/>
    </xf>
    <xf borderId="9" fillId="4" fontId="12" numFmtId="0" xfId="0" applyAlignment="1" applyBorder="1" applyFont="1">
      <alignment horizontal="right" readingOrder="0" shrinkToFit="0" vertical="bottom" wrapText="0"/>
    </xf>
    <xf borderId="21" fillId="5" fontId="12" numFmtId="0" xfId="0" applyAlignment="1" applyBorder="1" applyFont="1">
      <alignment horizontal="right" readingOrder="0" shrinkToFit="0" vertical="bottom" wrapText="0"/>
    </xf>
    <xf borderId="9" fillId="5" fontId="12" numFmtId="0" xfId="0" applyAlignment="1" applyBorder="1" applyFont="1">
      <alignment horizontal="right" readingOrder="0" shrinkToFit="0" vertical="bottom" wrapText="0"/>
    </xf>
    <xf borderId="8" fillId="0" fontId="12" numFmtId="0" xfId="0" applyAlignment="1" applyBorder="1" applyFont="1">
      <alignment shrinkToFit="0" vertical="bottom" wrapText="0"/>
    </xf>
    <xf borderId="8" fillId="0" fontId="11" numFmtId="0" xfId="0" applyAlignment="1" applyBorder="1" applyFont="1">
      <alignment horizontal="center" shrinkToFit="0" vertical="bottom" wrapText="0"/>
    </xf>
    <xf borderId="21" fillId="0" fontId="12" numFmtId="0" xfId="0" applyAlignment="1" applyBorder="1" applyFont="1">
      <alignment shrinkToFit="0" vertical="bottom" wrapText="0"/>
    </xf>
    <xf borderId="9" fillId="0" fontId="12" numFmtId="0" xfId="0" applyAlignment="1" applyBorder="1" applyFont="1">
      <alignment shrinkToFit="0" vertical="bottom" wrapText="0"/>
    </xf>
    <xf borderId="21" fillId="5" fontId="12" numFmtId="0" xfId="0" applyAlignment="1" applyBorder="1" applyFont="1">
      <alignment shrinkToFit="0" vertical="bottom" wrapText="0"/>
    </xf>
    <xf borderId="9" fillId="5" fontId="12" numFmtId="0" xfId="0" applyAlignment="1" applyBorder="1" applyFont="1">
      <alignment shrinkToFit="0" vertical="bottom" wrapText="0"/>
    </xf>
    <xf borderId="8" fillId="0" fontId="12" numFmtId="0" xfId="0" applyAlignment="1" applyBorder="1" applyFont="1">
      <alignment horizontal="right" readingOrder="0" shrinkToFit="0" vertical="bottom" wrapText="0"/>
    </xf>
    <xf borderId="3" fillId="2" fontId="12" numFmtId="0" xfId="0" applyAlignment="1" applyBorder="1" applyFont="1">
      <alignment horizontal="right" readingOrder="0" shrinkToFit="0" vertical="bottom" wrapText="0"/>
    </xf>
    <xf borderId="4" fillId="2" fontId="12" numFmtId="0" xfId="0" applyAlignment="1" applyBorder="1" applyFont="1">
      <alignment horizontal="right" readingOrder="0" shrinkToFit="0" vertical="bottom" wrapText="0"/>
    </xf>
    <xf borderId="21" fillId="9" fontId="12" numFmtId="0" xfId="0" applyAlignment="1" applyBorder="1" applyFill="1" applyFont="1">
      <alignment horizontal="right" readingOrder="0" shrinkToFit="0" vertical="bottom" wrapText="0"/>
    </xf>
    <xf borderId="9" fillId="9" fontId="12" numFmtId="0" xfId="0" applyAlignment="1" applyBorder="1" applyFont="1">
      <alignment horizontal="right" readingOrder="0" shrinkToFit="0" vertical="bottom" wrapText="0"/>
    </xf>
    <xf borderId="10" fillId="0" fontId="13" numFmtId="0" xfId="0" applyAlignment="1" applyBorder="1" applyFont="1">
      <alignment shrinkToFit="0" vertical="bottom" wrapText="0"/>
    </xf>
    <xf borderId="0" fillId="0" fontId="13" numFmtId="0" xfId="0" applyAlignment="1" applyFont="1">
      <alignment shrinkToFit="0" vertical="bottom" wrapText="0"/>
    </xf>
    <xf borderId="15" fillId="0" fontId="14" numFmtId="0" xfId="0" applyAlignment="1" applyBorder="1" applyFont="1">
      <alignment shrinkToFit="0" vertical="bottom" wrapText="0"/>
    </xf>
    <xf borderId="2" fillId="2" fontId="14" numFmtId="0" xfId="0" applyAlignment="1" applyBorder="1" applyFont="1">
      <alignment readingOrder="0" shrinkToFit="0" vertical="bottom" wrapText="0"/>
    </xf>
    <xf borderId="4" fillId="10" fontId="14" numFmtId="0" xfId="0" applyAlignment="1" applyBorder="1" applyFill="1" applyFont="1">
      <alignment horizontal="right" readingOrder="0" shrinkToFit="0" vertical="bottom" wrapText="0"/>
    </xf>
    <xf borderId="3" fillId="10" fontId="14" numFmtId="0" xfId="0" applyAlignment="1" applyBorder="1" applyFont="1">
      <alignment horizontal="right" readingOrder="0" shrinkToFit="0" vertical="bottom" wrapText="0"/>
    </xf>
    <xf borderId="4" fillId="3" fontId="14" numFmtId="0" xfId="0" applyAlignment="1" applyBorder="1" applyFont="1">
      <alignment horizontal="right" readingOrder="0" shrinkToFit="0" vertical="bottom" wrapText="0"/>
    </xf>
    <xf borderId="3" fillId="3" fontId="14" numFmtId="0" xfId="0" applyAlignment="1" applyBorder="1" applyFont="1">
      <alignment horizontal="right" readingOrder="0" shrinkToFit="0" vertical="bottom" wrapText="0"/>
    </xf>
    <xf borderId="4" fillId="4" fontId="14" numFmtId="0" xfId="0" applyAlignment="1" applyBorder="1" applyFont="1">
      <alignment horizontal="right" readingOrder="0" shrinkToFit="0" vertical="bottom" wrapText="0"/>
    </xf>
    <xf borderId="3" fillId="4" fontId="14" numFmtId="0" xfId="0" applyAlignment="1" applyBorder="1" applyFont="1">
      <alignment horizontal="right" readingOrder="0" shrinkToFit="0" vertical="bottom" wrapText="0"/>
    </xf>
    <xf borderId="3" fillId="4" fontId="14" numFmtId="0" xfId="0" applyAlignment="1" applyBorder="1" applyFont="1">
      <alignment shrinkToFit="0" vertical="bottom" wrapText="0"/>
    </xf>
    <xf borderId="4" fillId="5" fontId="14" numFmtId="0" xfId="0" applyAlignment="1" applyBorder="1" applyFont="1">
      <alignment horizontal="right" readingOrder="0" shrinkToFit="0" vertical="bottom" wrapText="0"/>
    </xf>
    <xf borderId="3" fillId="5" fontId="14" numFmtId="0" xfId="0" applyAlignment="1" applyBorder="1" applyFont="1">
      <alignment horizontal="right" readingOrder="0" shrinkToFit="0" vertical="bottom" wrapText="0"/>
    </xf>
    <xf borderId="4" fillId="2" fontId="14" numFmtId="0" xfId="0" applyAlignment="1" applyBorder="1" applyFont="1">
      <alignment horizontal="right" readingOrder="0" shrinkToFit="0" vertical="bottom" wrapText="0"/>
    </xf>
    <xf borderId="3" fillId="2" fontId="14" numFmtId="0" xfId="0" applyAlignment="1" applyBorder="1" applyFont="1">
      <alignment horizontal="right" readingOrder="0" shrinkToFit="0" vertical="bottom" wrapText="0"/>
    </xf>
    <xf borderId="8" fillId="11" fontId="12" numFmtId="0" xfId="0" applyAlignment="1" applyBorder="1" applyFill="1" applyFont="1">
      <alignment shrinkToFit="0" vertical="bottom" wrapText="0"/>
    </xf>
    <xf borderId="8" fillId="11" fontId="11" numFmtId="0" xfId="0" applyAlignment="1" applyBorder="1" applyFont="1">
      <alignment shrinkToFit="0" vertical="bottom" wrapText="0"/>
    </xf>
    <xf borderId="2" fillId="11" fontId="11" numFmtId="0" xfId="0" applyAlignment="1" applyBorder="1" applyFont="1">
      <alignment readingOrder="0" shrinkToFit="0" vertical="bottom" wrapText="0"/>
    </xf>
    <xf borderId="21" fillId="11" fontId="11" numFmtId="0" xfId="0" applyAlignment="1" applyBorder="1" applyFont="1">
      <alignment horizontal="right" readingOrder="0" shrinkToFit="0" vertical="bottom" wrapText="0"/>
    </xf>
    <xf borderId="9" fillId="11" fontId="11" numFmtId="0" xfId="0" applyAlignment="1" applyBorder="1" applyFont="1">
      <alignment horizontal="right" readingOrder="0" shrinkToFit="0" vertical="bottom" wrapText="0"/>
    </xf>
    <xf borderId="21" fillId="3" fontId="11" numFmtId="0" xfId="0" applyAlignment="1" applyBorder="1" applyFont="1">
      <alignment horizontal="right" readingOrder="0" shrinkToFit="0" vertical="bottom" wrapText="0"/>
    </xf>
    <xf borderId="9" fillId="3" fontId="11" numFmtId="0" xfId="0" applyAlignment="1" applyBorder="1" applyFont="1">
      <alignment horizontal="right" readingOrder="0" shrinkToFit="0" vertical="bottom" wrapText="0"/>
    </xf>
    <xf borderId="21" fillId="4" fontId="11" numFmtId="0" xfId="0" applyAlignment="1" applyBorder="1" applyFont="1">
      <alignment horizontal="right" readingOrder="0" shrinkToFit="0" vertical="bottom" wrapText="0"/>
    </xf>
    <xf borderId="9" fillId="4" fontId="11" numFmtId="0" xfId="0" applyAlignment="1" applyBorder="1" applyFont="1">
      <alignment horizontal="right" readingOrder="0" shrinkToFit="0" vertical="bottom" wrapText="0"/>
    </xf>
    <xf borderId="21" fillId="5" fontId="11" numFmtId="0" xfId="0" applyAlignment="1" applyBorder="1" applyFont="1">
      <alignment horizontal="right" readingOrder="0" shrinkToFit="0" vertical="bottom" wrapText="0"/>
    </xf>
    <xf borderId="9" fillId="5" fontId="11" numFmtId="0" xfId="0" applyAlignment="1" applyBorder="1" applyFont="1">
      <alignment horizontal="right" readingOrder="0" shrinkToFit="0" vertical="bottom" wrapText="0"/>
    </xf>
    <xf borderId="21" fillId="2" fontId="11" numFmtId="0" xfId="0" applyAlignment="1" applyBorder="1" applyFont="1">
      <alignment horizontal="right" readingOrder="0" shrinkToFit="0" vertical="bottom" wrapText="0"/>
    </xf>
    <xf borderId="9" fillId="2" fontId="11" numFmtId="0" xfId="0" applyAlignment="1" applyBorder="1" applyFont="1">
      <alignment horizontal="right" readingOrder="0" shrinkToFit="0" vertical="bottom" wrapText="0"/>
    </xf>
    <xf borderId="8" fillId="12" fontId="14" numFmtId="0" xfId="0" applyAlignment="1" applyBorder="1" applyFill="1" applyFont="1">
      <alignment shrinkToFit="0" vertical="bottom" wrapText="0"/>
    </xf>
    <xf borderId="8" fillId="12" fontId="13" numFmtId="0" xfId="0" applyAlignment="1" applyBorder="1" applyFont="1">
      <alignment shrinkToFit="0" vertical="bottom" wrapText="0"/>
    </xf>
    <xf borderId="8" fillId="12" fontId="13" numFmtId="0" xfId="0" applyAlignment="1" applyBorder="1" applyFont="1">
      <alignment readingOrder="0" shrinkToFit="0" vertical="bottom" wrapText="0"/>
    </xf>
    <xf borderId="7" fillId="12" fontId="14" numFmtId="0" xfId="0" applyAlignment="1" applyBorder="1" applyFont="1">
      <alignment horizontal="right" readingOrder="0" shrinkToFit="0" vertical="bottom" wrapText="0"/>
    </xf>
    <xf borderId="21" fillId="12" fontId="14" numFmtId="0" xfId="0" applyAlignment="1" applyBorder="1" applyFont="1">
      <alignment horizontal="right" readingOrder="0" shrinkToFit="0" vertical="bottom" wrapText="0"/>
    </xf>
    <xf borderId="9" fillId="12" fontId="14" numFmtId="0" xfId="0" applyAlignment="1" applyBorder="1" applyFont="1">
      <alignment horizontal="right" readingOrder="0" shrinkToFit="0" vertical="bottom" wrapText="0"/>
    </xf>
    <xf borderId="8" fillId="12" fontId="14" numFmtId="0" xfId="0" applyAlignment="1" applyBorder="1" applyFont="1">
      <alignment horizontal="right" readingOrder="0" shrinkToFit="0" vertical="bottom" wrapText="0"/>
    </xf>
    <xf borderId="9" fillId="3" fontId="14" numFmtId="0" xfId="0" applyAlignment="1" applyBorder="1" applyFont="1">
      <alignment horizontal="right" readingOrder="0" shrinkToFit="0" vertical="bottom" wrapText="0"/>
    </xf>
    <xf borderId="9" fillId="4" fontId="14" numFmtId="0" xfId="0" applyAlignment="1" applyBorder="1" applyFont="1">
      <alignment horizontal="right" readingOrder="0" shrinkToFit="0" vertical="bottom" wrapText="0"/>
    </xf>
    <xf borderId="9" fillId="5" fontId="14" numFmtId="0" xfId="0" applyAlignment="1" applyBorder="1" applyFont="1">
      <alignment horizontal="right" readingOrder="0" shrinkToFit="0" vertical="bottom" wrapText="0"/>
    </xf>
    <xf borderId="9" fillId="2" fontId="14" numFmtId="0" xfId="0" applyAlignment="1" applyBorder="1" applyFont="1">
      <alignment horizontal="right" readingOrder="0" shrinkToFit="0" vertical="bottom" wrapText="0"/>
    </xf>
    <xf borderId="0" fillId="11" fontId="2" numFmtId="0" xfId="0" applyAlignment="1" applyFont="1">
      <alignment shrinkToFit="0" vertical="bottom" wrapText="0"/>
    </xf>
    <xf borderId="8" fillId="11" fontId="11" numFmtId="0" xfId="0" applyAlignment="1" applyBorder="1" applyFont="1">
      <alignment readingOrder="0" shrinkToFit="0" vertical="bottom" wrapText="0"/>
    </xf>
    <xf borderId="2" fillId="11" fontId="11" numFmtId="0" xfId="0" applyAlignment="1" applyBorder="1" applyFont="1">
      <alignment shrinkToFit="0" vertical="bottom" wrapText="0"/>
    </xf>
    <xf borderId="3" fillId="11" fontId="11" numFmtId="0" xfId="0" applyAlignment="1" applyBorder="1" applyFont="1">
      <alignment horizontal="right" readingOrder="0" shrinkToFit="0" vertical="bottom" wrapText="0"/>
    </xf>
    <xf borderId="8" fillId="2" fontId="12" numFmtId="0" xfId="0" applyAlignment="1" applyBorder="1" applyFont="1">
      <alignment shrinkToFit="0" vertical="bottom" wrapText="0"/>
    </xf>
    <xf borderId="8" fillId="2" fontId="12" numFmtId="0" xfId="0" applyAlignment="1" applyBorder="1" applyFont="1">
      <alignment readingOrder="0" shrinkToFit="0" vertical="bottom" wrapText="0"/>
    </xf>
    <xf borderId="8" fillId="0" fontId="11" numFmtId="0" xfId="0" applyAlignment="1" applyBorder="1" applyFont="1">
      <alignment shrinkToFit="0" vertical="bottom" wrapText="0"/>
    </xf>
    <xf borderId="2" fillId="0" fontId="11" numFmtId="0" xfId="0" applyAlignment="1" applyBorder="1" applyFont="1">
      <alignment readingOrder="0" shrinkToFit="0" vertical="bottom" wrapText="0"/>
    </xf>
    <xf borderId="21" fillId="0" fontId="11" numFmtId="0" xfId="0" applyAlignment="1" applyBorder="1" applyFont="1">
      <alignment shrinkToFit="0" vertical="bottom" wrapText="0"/>
    </xf>
    <xf borderId="3" fillId="0" fontId="11" numFmtId="0" xfId="0" applyAlignment="1" applyBorder="1" applyFont="1">
      <alignment shrinkToFit="0" vertical="bottom" wrapText="0"/>
    </xf>
    <xf borderId="9" fillId="0" fontId="11" numFmtId="0" xfId="0" applyAlignment="1" applyBorder="1" applyFont="1">
      <alignment shrinkToFit="0" vertical="bottom" wrapText="0"/>
    </xf>
    <xf borderId="8" fillId="12" fontId="12" numFmtId="0" xfId="0" applyAlignment="1" applyBorder="1" applyFont="1">
      <alignment shrinkToFit="0" vertical="bottom" wrapText="0"/>
    </xf>
    <xf borderId="8" fillId="12" fontId="11" numFmtId="0" xfId="0" applyAlignment="1" applyBorder="1" applyFont="1">
      <alignment shrinkToFit="0" vertical="bottom" wrapText="0"/>
    </xf>
    <xf borderId="8" fillId="12" fontId="11" numFmtId="0" xfId="0" applyAlignment="1" applyBorder="1" applyFont="1">
      <alignment readingOrder="0" shrinkToFit="0" vertical="bottom" wrapText="0"/>
    </xf>
    <xf borderId="21" fillId="12" fontId="11" numFmtId="0" xfId="0" applyAlignment="1" applyBorder="1" applyFont="1">
      <alignment horizontal="right" readingOrder="0" shrinkToFit="0" vertical="bottom" wrapText="0"/>
    </xf>
    <xf borderId="9" fillId="12" fontId="11" numFmtId="0" xfId="0" applyAlignment="1" applyBorder="1" applyFont="1">
      <alignment horizontal="right" readingOrder="0" shrinkToFit="0" vertical="bottom" wrapText="0"/>
    </xf>
    <xf borderId="9" fillId="13" fontId="11" numFmtId="0" xfId="0" applyAlignment="1" applyBorder="1" applyFill="1" applyFont="1">
      <alignment horizontal="right" readingOrder="0" shrinkToFit="0" vertical="bottom" wrapText="0"/>
    </xf>
    <xf borderId="21" fillId="13" fontId="11" numFmtId="0" xfId="0" applyAlignment="1" applyBorder="1" applyFont="1">
      <alignment horizontal="right" readingOrder="0" shrinkToFit="0" vertical="bottom" wrapText="0"/>
    </xf>
    <xf borderId="9" fillId="13" fontId="11" numFmtId="0" xfId="0" applyAlignment="1" applyBorder="1" applyFont="1">
      <alignment shrinkToFit="0" vertical="bottom" wrapText="0"/>
    </xf>
    <xf borderId="2" fillId="0" fontId="11" numFmtId="0" xfId="0" applyAlignment="1" applyBorder="1" applyFont="1">
      <alignment shrinkToFit="0" vertical="bottom" wrapText="0"/>
    </xf>
    <xf borderId="9" fillId="0" fontId="11" numFmtId="0" xfId="0" applyAlignment="1" applyBorder="1" applyFont="1">
      <alignment horizontal="right" readingOrder="0" shrinkToFit="0" vertical="bottom" wrapText="0"/>
    </xf>
    <xf borderId="7" fillId="12" fontId="12" numFmtId="0" xfId="0" applyAlignment="1" applyBorder="1" applyFont="1">
      <alignment horizontal="right" readingOrder="0" shrinkToFit="0" vertical="bottom" wrapText="0"/>
    </xf>
    <xf borderId="21" fillId="12" fontId="12" numFmtId="0" xfId="0" applyAlignment="1" applyBorder="1" applyFont="1">
      <alignment horizontal="right" readingOrder="0" shrinkToFit="0" vertical="bottom" wrapText="0"/>
    </xf>
    <xf borderId="9" fillId="12" fontId="12" numFmtId="0" xfId="0" applyAlignment="1" applyBorder="1" applyFont="1">
      <alignment horizontal="right" readingOrder="0" shrinkToFit="0" vertical="bottom" wrapText="0"/>
    </xf>
    <xf borderId="8" fillId="12" fontId="12" numFmtId="0" xfId="0" applyAlignment="1" applyBorder="1" applyFont="1">
      <alignment horizontal="right" readingOrder="0" shrinkToFit="0" vertical="bottom" wrapText="0"/>
    </xf>
    <xf borderId="8" fillId="13" fontId="12" numFmtId="0" xfId="0" applyAlignment="1" applyBorder="1" applyFont="1">
      <alignment horizontal="right" readingOrder="0" shrinkToFit="0" vertical="bottom" wrapText="0"/>
    </xf>
    <xf borderId="21" fillId="13" fontId="12" numFmtId="0" xfId="0" applyAlignment="1" applyBorder="1" applyFont="1">
      <alignment horizontal="right" readingOrder="0" shrinkToFit="0" vertical="bottom" wrapText="0"/>
    </xf>
    <xf borderId="9" fillId="13" fontId="12" numFmtId="0" xfId="0" applyAlignment="1" applyBorder="1" applyFont="1">
      <alignment horizontal="right" readingOrder="0" shrinkToFit="0" vertical="bottom" wrapText="0"/>
    </xf>
    <xf borderId="8" fillId="0" fontId="11" numFmtId="0" xfId="0" applyAlignment="1" applyBorder="1" applyFont="1">
      <alignment readingOrder="0" shrinkToFit="0" vertical="bottom" wrapText="0"/>
    </xf>
    <xf borderId="10" fillId="0" fontId="15" numFmtId="0" xfId="0" applyAlignment="1" applyBorder="1" applyFont="1">
      <alignment shrinkToFit="0" vertical="bottom" wrapText="0"/>
    </xf>
    <xf borderId="0" fillId="0" fontId="15" numFmtId="0" xfId="0" applyAlignment="1" applyFont="1">
      <alignment shrinkToFit="0" vertical="bottom" wrapText="0"/>
    </xf>
    <xf borderId="15" fillId="0" fontId="16" numFmtId="0" xfId="0" applyAlignment="1" applyBorder="1" applyFont="1">
      <alignment shrinkToFit="0" vertical="bottom" wrapText="0"/>
    </xf>
    <xf borderId="8" fillId="2" fontId="16" numFmtId="0" xfId="0" applyAlignment="1" applyBorder="1" applyFont="1">
      <alignment readingOrder="0" shrinkToFit="0" vertical="bottom" wrapText="0"/>
    </xf>
    <xf borderId="21" fillId="2" fontId="16" numFmtId="0" xfId="0" applyAlignment="1" applyBorder="1" applyFont="1">
      <alignment horizontal="right" readingOrder="0" shrinkToFit="0" vertical="bottom" wrapText="0"/>
    </xf>
    <xf borderId="9" fillId="2" fontId="16" numFmtId="0" xfId="0" applyAlignment="1" applyBorder="1" applyFont="1">
      <alignment horizontal="right" readingOrder="0" shrinkToFit="0" vertical="bottom" wrapText="0"/>
    </xf>
    <xf borderId="21" fillId="3" fontId="16" numFmtId="0" xfId="0" applyAlignment="1" applyBorder="1" applyFont="1">
      <alignment horizontal="right" readingOrder="0" shrinkToFit="0" vertical="bottom" wrapText="0"/>
    </xf>
    <xf borderId="9" fillId="3" fontId="16" numFmtId="0" xfId="0" applyAlignment="1" applyBorder="1" applyFont="1">
      <alignment horizontal="right" readingOrder="0" shrinkToFit="0" vertical="bottom" wrapText="0"/>
    </xf>
    <xf borderId="21" fillId="4" fontId="16" numFmtId="0" xfId="0" applyAlignment="1" applyBorder="1" applyFont="1">
      <alignment horizontal="right" readingOrder="0" shrinkToFit="0" vertical="bottom" wrapText="0"/>
    </xf>
    <xf borderId="9" fillId="4" fontId="16" numFmtId="0" xfId="0" applyAlignment="1" applyBorder="1" applyFont="1">
      <alignment horizontal="right" readingOrder="0" shrinkToFit="0" vertical="bottom" wrapText="0"/>
    </xf>
    <xf borderId="21" fillId="5" fontId="16" numFmtId="0" xfId="0" applyAlignment="1" applyBorder="1" applyFont="1">
      <alignment horizontal="right" readingOrder="0" shrinkToFit="0" vertical="bottom" wrapText="0"/>
    </xf>
    <xf borderId="9" fillId="5" fontId="16" numFmtId="0" xfId="0" applyAlignment="1" applyBorder="1" applyFont="1">
      <alignment horizontal="right" readingOrder="0" shrinkToFit="0" vertical="bottom" wrapText="0"/>
    </xf>
    <xf borderId="10" fillId="0" fontId="17" numFmtId="0" xfId="0" applyAlignment="1" applyBorder="1" applyFont="1">
      <alignment shrinkToFit="0" vertical="bottom" wrapText="0"/>
    </xf>
    <xf borderId="0" fillId="0" fontId="17" numFmtId="0" xfId="0" applyAlignment="1" applyFont="1">
      <alignment shrinkToFit="0" vertical="bottom" wrapText="0"/>
    </xf>
    <xf borderId="15" fillId="0" fontId="18" numFmtId="0" xfId="0" applyAlignment="1" applyBorder="1" applyFont="1">
      <alignment shrinkToFit="0" vertical="bottom" wrapText="0"/>
    </xf>
    <xf borderId="8" fillId="11" fontId="18" numFmtId="0" xfId="0" applyAlignment="1" applyBorder="1" applyFont="1">
      <alignment shrinkToFit="0" vertical="bottom" wrapText="0"/>
    </xf>
    <xf borderId="8" fillId="11" fontId="17" numFmtId="0" xfId="0" applyAlignment="1" applyBorder="1" applyFont="1">
      <alignment shrinkToFit="0" vertical="bottom" wrapText="0"/>
    </xf>
    <xf borderId="2" fillId="11" fontId="17" numFmtId="0" xfId="0" applyAlignment="1" applyBorder="1" applyFont="1">
      <alignment readingOrder="0" shrinkToFit="0" vertical="bottom" wrapText="0"/>
    </xf>
    <xf borderId="21" fillId="11" fontId="17" numFmtId="0" xfId="0" applyAlignment="1" applyBorder="1" applyFont="1">
      <alignment horizontal="right" readingOrder="0" shrinkToFit="0" vertical="bottom" wrapText="0"/>
    </xf>
    <xf borderId="3" fillId="11" fontId="17" numFmtId="0" xfId="0" applyAlignment="1" applyBorder="1" applyFont="1">
      <alignment horizontal="right" readingOrder="0" shrinkToFit="0" vertical="bottom" wrapText="0"/>
    </xf>
    <xf borderId="9" fillId="11" fontId="17" numFmtId="0" xfId="0" applyAlignment="1" applyBorder="1" applyFont="1">
      <alignment horizontal="right" readingOrder="0" shrinkToFit="0" vertical="bottom" wrapText="0"/>
    </xf>
    <xf borderId="21" fillId="3" fontId="17" numFmtId="0" xfId="0" applyAlignment="1" applyBorder="1" applyFont="1">
      <alignment horizontal="right" readingOrder="0" shrinkToFit="0" vertical="bottom" wrapText="0"/>
    </xf>
    <xf borderId="9" fillId="3" fontId="17" numFmtId="0" xfId="0" applyAlignment="1" applyBorder="1" applyFont="1">
      <alignment horizontal="right" readingOrder="0" shrinkToFit="0" vertical="bottom" wrapText="0"/>
    </xf>
    <xf borderId="21" fillId="4" fontId="17" numFmtId="0" xfId="0" applyAlignment="1" applyBorder="1" applyFont="1">
      <alignment horizontal="right" readingOrder="0" shrinkToFit="0" vertical="bottom" wrapText="0"/>
    </xf>
    <xf borderId="9" fillId="4" fontId="17" numFmtId="0" xfId="0" applyAlignment="1" applyBorder="1" applyFont="1">
      <alignment horizontal="right" readingOrder="0" shrinkToFit="0" vertical="bottom" wrapText="0"/>
    </xf>
    <xf borderId="21" fillId="5" fontId="17" numFmtId="0" xfId="0" applyAlignment="1" applyBorder="1" applyFont="1">
      <alignment horizontal="right" readingOrder="0" shrinkToFit="0" vertical="bottom" wrapText="0"/>
    </xf>
    <xf borderId="9" fillId="5" fontId="17" numFmtId="0" xfId="0" applyAlignment="1" applyBorder="1" applyFont="1">
      <alignment horizontal="right" readingOrder="0" shrinkToFit="0" vertical="bottom" wrapText="0"/>
    </xf>
    <xf borderId="21" fillId="2" fontId="17" numFmtId="0" xfId="0" applyAlignment="1" applyBorder="1" applyFont="1">
      <alignment horizontal="right" readingOrder="0" shrinkToFit="0" vertical="bottom" wrapText="0"/>
    </xf>
    <xf borderId="9" fillId="2" fontId="17" numFmtId="0" xfId="0" applyAlignment="1" applyBorder="1" applyFont="1">
      <alignment horizontal="right" readingOrder="0" shrinkToFit="0" vertical="bottom" wrapText="0"/>
    </xf>
    <xf borderId="8" fillId="11" fontId="17" numFmtId="0" xfId="0" applyAlignment="1" applyBorder="1" applyFont="1">
      <alignment readingOrder="0" shrinkToFit="0" vertical="bottom" wrapText="0"/>
    </xf>
    <xf borderId="8" fillId="12" fontId="18" numFmtId="0" xfId="0" applyAlignment="1" applyBorder="1" applyFont="1">
      <alignment shrinkToFit="0" vertical="bottom" wrapText="0"/>
    </xf>
    <xf borderId="2" fillId="12" fontId="17" numFmtId="0" xfId="0" applyAlignment="1" applyBorder="1" applyFont="1">
      <alignment readingOrder="0" shrinkToFit="0" vertical="bottom" wrapText="0"/>
    </xf>
    <xf borderId="7" fillId="12" fontId="18" numFmtId="0" xfId="0" applyAlignment="1" applyBorder="1" applyFont="1">
      <alignment horizontal="right" readingOrder="0" shrinkToFit="0" vertical="bottom" wrapText="0"/>
    </xf>
    <xf borderId="21" fillId="12" fontId="18" numFmtId="0" xfId="0" applyAlignment="1" applyBorder="1" applyFont="1">
      <alignment horizontal="right" readingOrder="0" shrinkToFit="0" vertical="bottom" wrapText="0"/>
    </xf>
    <xf borderId="9" fillId="12" fontId="18" numFmtId="0" xfId="0" applyAlignment="1" applyBorder="1" applyFont="1">
      <alignment horizontal="right" readingOrder="0" shrinkToFit="0" vertical="bottom" wrapText="0"/>
    </xf>
    <xf borderId="8" fillId="12" fontId="18" numFmtId="0" xfId="0" applyAlignment="1" applyBorder="1" applyFont="1">
      <alignment horizontal="right" readingOrder="0" shrinkToFit="0" vertical="bottom" wrapText="0"/>
    </xf>
    <xf borderId="21" fillId="3" fontId="18" numFmtId="0" xfId="0" applyAlignment="1" applyBorder="1" applyFont="1">
      <alignment horizontal="right" readingOrder="0" shrinkToFit="0" vertical="bottom" wrapText="0"/>
    </xf>
    <xf borderId="9" fillId="3" fontId="18" numFmtId="0" xfId="0" applyAlignment="1" applyBorder="1" applyFont="1">
      <alignment horizontal="right" readingOrder="0" shrinkToFit="0" vertical="bottom" wrapText="0"/>
    </xf>
    <xf borderId="21" fillId="4" fontId="18" numFmtId="0" xfId="0" applyAlignment="1" applyBorder="1" applyFont="1">
      <alignment horizontal="right" readingOrder="0" shrinkToFit="0" vertical="bottom" wrapText="0"/>
    </xf>
    <xf borderId="9" fillId="4" fontId="18" numFmtId="0" xfId="0" applyAlignment="1" applyBorder="1" applyFont="1">
      <alignment horizontal="right" readingOrder="0" shrinkToFit="0" vertical="bottom" wrapText="0"/>
    </xf>
    <xf borderId="21" fillId="5" fontId="18" numFmtId="0" xfId="0" applyAlignment="1" applyBorder="1" applyFont="1">
      <alignment horizontal="right" readingOrder="0" shrinkToFit="0" vertical="bottom" wrapText="0"/>
    </xf>
    <xf borderId="9" fillId="5" fontId="18" numFmtId="0" xfId="0" applyAlignment="1" applyBorder="1" applyFont="1">
      <alignment horizontal="right" readingOrder="0" shrinkToFit="0" vertical="bottom" wrapText="0"/>
    </xf>
    <xf borderId="21" fillId="2" fontId="18" numFmtId="0" xfId="0" applyAlignment="1" applyBorder="1" applyFont="1">
      <alignment horizontal="right" readingOrder="0" shrinkToFit="0" vertical="bottom" wrapText="0"/>
    </xf>
    <xf borderId="9" fillId="2" fontId="18" numFmtId="0" xfId="0" applyAlignment="1" applyBorder="1" applyFont="1">
      <alignment horizontal="right" readingOrder="0" shrinkToFit="0" vertical="bottom" wrapText="0"/>
    </xf>
    <xf borderId="8" fillId="2" fontId="12" numFmtId="0" xfId="0" applyAlignment="1" applyBorder="1" applyFont="1">
      <alignment readingOrder="0" shrinkToFit="0" vertical="top" wrapText="0"/>
    </xf>
    <xf borderId="2" fillId="2" fontId="12" numFmtId="0" xfId="0" applyAlignment="1" applyBorder="1" applyFont="1">
      <alignment horizontal="left" readingOrder="0"/>
    </xf>
    <xf borderId="2" fillId="12" fontId="11" numFmtId="0" xfId="0" applyAlignment="1" applyBorder="1" applyFont="1">
      <alignment readingOrder="0" shrinkToFit="0" vertical="bottom" wrapText="0"/>
    </xf>
    <xf borderId="2" fillId="2" fontId="12" numFmtId="0" xfId="0" applyAlignment="1" applyBorder="1" applyFont="1">
      <alignment horizontal="center" readingOrder="0" vertical="bottom"/>
    </xf>
    <xf borderId="2" fillId="0" fontId="12" numFmtId="0" xfId="0" applyAlignment="1" applyBorder="1" applyFont="1">
      <alignment shrinkToFit="0" vertical="bottom" wrapText="0"/>
    </xf>
    <xf borderId="8" fillId="2" fontId="14" numFmtId="0" xfId="0" applyAlignment="1" applyBorder="1" applyFont="1">
      <alignment readingOrder="0" shrinkToFit="0" vertical="bottom" wrapText="0"/>
    </xf>
    <xf borderId="9" fillId="0" fontId="12" numFmtId="0" xfId="0" applyAlignment="1" applyBorder="1" applyFont="1">
      <alignment horizontal="right" readingOrder="0" shrinkToFit="0" vertical="bottom" wrapText="0"/>
    </xf>
    <xf borderId="8" fillId="12" fontId="12" numFmtId="0" xfId="0" applyAlignment="1" applyBorder="1" applyFont="1">
      <alignment readingOrder="0" shrinkToFit="0" vertical="bottom" wrapText="0"/>
    </xf>
    <xf borderId="8" fillId="2" fontId="14" numFmtId="0" xfId="0" applyAlignment="1" applyBorder="1" applyFont="1">
      <alignment readingOrder="0" shrinkToFit="0" vertical="top" wrapText="0"/>
    </xf>
    <xf borderId="2" fillId="2" fontId="16" numFmtId="0" xfId="0" applyAlignment="1" applyBorder="1" applyFont="1">
      <alignment horizontal="left" readingOrder="0" vertical="bottom"/>
    </xf>
    <xf borderId="8" fillId="0" fontId="12" numFmtId="0" xfId="0" applyAlignment="1" applyBorder="1" applyFont="1">
      <alignment shrinkToFit="0" vertical="top" wrapText="0"/>
    </xf>
    <xf borderId="8" fillId="12" fontId="12" numFmtId="0" xfId="0" applyAlignment="1" applyBorder="1" applyFont="1">
      <alignment shrinkToFit="0" vertical="top" wrapText="0"/>
    </xf>
    <xf borderId="0" fillId="0" fontId="12" numFmtId="0" xfId="0" applyAlignment="1" applyFont="1">
      <alignment shrinkToFit="0" vertical="top" wrapText="0"/>
    </xf>
    <xf borderId="0" fillId="0" fontId="11" numFmtId="0" xfId="0" applyAlignment="1" applyFont="1">
      <alignment readingOrder="0" shrinkToFit="0" vertical="bottom" wrapText="0"/>
    </xf>
    <xf borderId="16" fillId="0" fontId="11" numFmtId="0" xfId="0" applyAlignment="1" applyBorder="1" applyFont="1">
      <alignment shrinkToFit="0" vertical="bottom" wrapText="0"/>
    </xf>
    <xf borderId="22" fillId="0" fontId="11" numFmtId="0" xfId="0" applyAlignment="1" applyBorder="1" applyFont="1">
      <alignment shrinkToFit="0" vertical="bottom" wrapText="0"/>
    </xf>
    <xf borderId="16" fillId="3" fontId="11" numFmtId="0" xfId="0" applyAlignment="1" applyBorder="1" applyFont="1">
      <alignment horizontal="right" readingOrder="0" shrinkToFit="0" vertical="bottom" wrapText="0"/>
    </xf>
    <xf borderId="15" fillId="3" fontId="11" numFmtId="0" xfId="0" applyAlignment="1" applyBorder="1" applyFont="1">
      <alignment horizontal="right" readingOrder="0" shrinkToFit="0" vertical="bottom" wrapText="0"/>
    </xf>
    <xf borderId="16" fillId="4" fontId="11" numFmtId="0" xfId="0" applyAlignment="1" applyBorder="1" applyFont="1">
      <alignment horizontal="right" readingOrder="0" shrinkToFit="0" vertical="bottom" wrapText="0"/>
    </xf>
    <xf borderId="15" fillId="4" fontId="11" numFmtId="0" xfId="0" applyAlignment="1" applyBorder="1" applyFont="1">
      <alignment horizontal="right" readingOrder="0" shrinkToFit="0" vertical="bottom" wrapText="0"/>
    </xf>
    <xf borderId="16" fillId="5" fontId="11" numFmtId="0" xfId="0" applyAlignment="1" applyBorder="1" applyFont="1">
      <alignment horizontal="right" readingOrder="0" shrinkToFit="0" vertical="bottom" wrapText="0"/>
    </xf>
    <xf borderId="15" fillId="5" fontId="11" numFmtId="0" xfId="0" applyAlignment="1" applyBorder="1" applyFont="1">
      <alignment horizontal="right" readingOrder="0" shrinkToFit="0" vertical="bottom" wrapText="0"/>
    </xf>
    <xf borderId="16" fillId="2" fontId="11" numFmtId="0" xfId="0" applyAlignment="1" applyBorder="1" applyFont="1">
      <alignment horizontal="right" readingOrder="0" shrinkToFit="0" vertical="bottom" wrapText="0"/>
    </xf>
    <xf borderId="15" fillId="2" fontId="11" numFmtId="0" xfId="0" applyAlignment="1" applyBorder="1" applyFont="1">
      <alignment horizontal="right" readingOrder="0" shrinkToFit="0" vertical="bottom" wrapText="0"/>
    </xf>
    <xf borderId="2" fillId="2" fontId="14" numFmtId="0" xfId="0" applyAlignment="1" applyBorder="1" applyFont="1">
      <alignment readingOrder="0" shrinkToFit="0" vertical="top" wrapText="0"/>
    </xf>
    <xf borderId="2" fillId="2" fontId="16" numFmtId="0" xfId="0" applyAlignment="1" applyBorder="1" applyFont="1">
      <alignment horizontal="left" readingOrder="0"/>
    </xf>
    <xf borderId="8" fillId="2" fontId="14" numFmtId="0" xfId="0" applyAlignment="1" applyBorder="1" applyFont="1">
      <alignment shrinkToFit="0" vertical="top" wrapText="0"/>
    </xf>
    <xf borderId="8" fillId="2" fontId="16" numFmtId="0" xfId="0" applyAlignment="1" applyBorder="1" applyFont="1">
      <alignment horizontal="left"/>
    </xf>
    <xf borderId="8" fillId="2" fontId="16" numFmtId="0" xfId="0" applyAlignment="1" applyBorder="1" applyFont="1">
      <alignment horizontal="right" readingOrder="0"/>
    </xf>
    <xf borderId="8" fillId="13" fontId="11" numFmtId="0" xfId="0" applyAlignment="1" applyBorder="1" applyFont="1">
      <alignment horizontal="right" readingOrder="0" shrinkToFit="0" vertical="bottom" wrapText="0"/>
    </xf>
    <xf borderId="21" fillId="13" fontId="9" numFmtId="0" xfId="0" applyAlignment="1" applyBorder="1" applyFont="1">
      <alignment horizontal="center" readingOrder="0" shrinkToFit="0" vertical="bottom" wrapText="0"/>
    </xf>
    <xf borderId="9" fillId="13" fontId="9" numFmtId="0" xfId="0" applyAlignment="1" applyBorder="1" applyFont="1">
      <alignment horizontal="center" readingOrder="0" shrinkToFit="0" vertical="bottom" wrapText="0"/>
    </xf>
    <xf borderId="8" fillId="2" fontId="11" numFmtId="0" xfId="0" applyAlignment="1" applyBorder="1" applyFont="1">
      <alignment horizontal="right" readingOrder="0" shrinkToFit="0" vertical="bottom" wrapText="0"/>
    </xf>
    <xf borderId="21" fillId="13" fontId="11" numFmtId="0" xfId="0" applyAlignment="1" applyBorder="1" applyFont="1">
      <alignment shrinkToFit="0" vertical="bottom" wrapText="0"/>
    </xf>
    <xf borderId="21" fillId="14" fontId="19" numFmtId="0" xfId="0" applyAlignment="1" applyBorder="1" applyFill="1" applyFont="1">
      <alignment shrinkToFit="0" vertical="bottom" wrapText="0"/>
    </xf>
    <xf borderId="9" fillId="14" fontId="19" numFmtId="0" xfId="0" applyAlignment="1" applyBorder="1" applyFont="1">
      <alignment shrinkToFit="0" vertical="bottom" wrapText="0"/>
    </xf>
    <xf borderId="0" fillId="2" fontId="12" numFmtId="0" xfId="0" applyAlignment="1" applyFont="1">
      <alignment shrinkToFit="0" vertical="bottom" wrapText="0"/>
    </xf>
    <xf borderId="2" fillId="2" fontId="12" numFmtId="0" xfId="0" applyAlignment="1" applyBorder="1" applyFont="1">
      <alignment shrinkToFit="0" vertical="bottom" wrapText="0"/>
    </xf>
    <xf borderId="2" fillId="2" fontId="12" numFmtId="0" xfId="0" applyAlignment="1" applyBorder="1" applyFont="1">
      <alignment readingOrder="0" shrinkToFit="0" vertical="bottom" wrapText="0"/>
    </xf>
    <xf borderId="9" fillId="2" fontId="12" numFmtId="0" xfId="0" applyAlignment="1" applyBorder="1" applyFont="1">
      <alignment shrinkToFit="0" vertical="bottom" wrapText="0"/>
    </xf>
    <xf borderId="21" fillId="3" fontId="12" numFmtId="0" xfId="0" applyAlignment="1" applyBorder="1" applyFont="1">
      <alignment shrinkToFit="0" vertical="bottom" wrapText="0"/>
    </xf>
    <xf borderId="9" fillId="3" fontId="12" numFmtId="0" xfId="0" applyAlignment="1" applyBorder="1" applyFont="1">
      <alignment shrinkToFit="0" vertical="bottom" wrapText="0"/>
    </xf>
    <xf borderId="21" fillId="4" fontId="12" numFmtId="0" xfId="0" applyAlignment="1" applyBorder="1" applyFont="1">
      <alignment shrinkToFit="0" vertical="bottom" wrapText="0"/>
    </xf>
    <xf borderId="9" fillId="4" fontId="12" numFmtId="0" xfId="0" applyAlignment="1" applyBorder="1" applyFont="1">
      <alignment shrinkToFit="0" vertical="bottom" wrapText="0"/>
    </xf>
    <xf borderId="21" fillId="2" fontId="12" numFmtId="0" xfId="0" applyAlignment="1" applyBorder="1" applyFont="1">
      <alignment shrinkToFit="0" vertical="bottom" wrapText="0"/>
    </xf>
    <xf borderId="16" fillId="13" fontId="11" numFmtId="0" xfId="0" applyAlignment="1" applyBorder="1" applyFont="1">
      <alignment horizontal="right" readingOrder="0" shrinkToFit="0" vertical="bottom" wrapText="0"/>
    </xf>
    <xf borderId="15" fillId="13" fontId="11" numFmtId="0" xfId="0" applyAlignment="1" applyBorder="1" applyFont="1">
      <alignment horizontal="right" readingOrder="0" shrinkToFit="0" vertical="bottom" wrapText="0"/>
    </xf>
    <xf borderId="5" fillId="0" fontId="11" numFmtId="0" xfId="0" applyAlignment="1" applyBorder="1" applyFont="1">
      <alignment shrinkToFit="0" vertical="bottom" wrapText="0"/>
    </xf>
    <xf borderId="20" fillId="0" fontId="12" numFmtId="0" xfId="0" applyAlignment="1" applyBorder="1" applyFont="1">
      <alignment horizontal="left" shrinkToFit="0" vertical="top" wrapText="0"/>
    </xf>
    <xf borderId="6" fillId="0" fontId="12" numFmtId="0" xfId="0" applyAlignment="1" applyBorder="1" applyFont="1">
      <alignment horizontal="left" shrinkToFit="0" vertical="top" wrapText="0"/>
    </xf>
    <xf borderId="20" fillId="0" fontId="12" numFmtId="0" xfId="0" applyAlignment="1" applyBorder="1" applyFont="1">
      <alignment horizontal="left" readingOrder="0" shrinkToFit="0" vertical="bottom" wrapText="0"/>
    </xf>
    <xf borderId="20" fillId="0" fontId="5" numFmtId="0" xfId="0" applyBorder="1" applyFont="1"/>
    <xf borderId="22" fillId="10" fontId="12" numFmtId="0" xfId="0" applyAlignment="1" applyBorder="1" applyFont="1">
      <alignment shrinkToFit="0" vertical="bottom" wrapText="0"/>
    </xf>
    <xf borderId="6" fillId="10" fontId="12" numFmtId="0" xfId="0" applyAlignment="1" applyBorder="1" applyFont="1">
      <alignment shrinkToFit="0" vertical="bottom" wrapText="0"/>
    </xf>
    <xf borderId="6" fillId="15" fontId="12" numFmtId="0" xfId="0" applyAlignment="1" applyBorder="1" applyFill="1" applyFont="1">
      <alignment shrinkToFit="0" vertical="bottom" wrapText="0"/>
    </xf>
    <xf borderId="6" fillId="16" fontId="12" numFmtId="0" xfId="0" applyAlignment="1" applyBorder="1" applyFill="1" applyFont="1">
      <alignment shrinkToFit="0" vertical="bottom" wrapText="0"/>
    </xf>
    <xf borderId="6" fillId="17" fontId="12" numFmtId="0" xfId="0" applyAlignment="1" applyBorder="1" applyFill="1" applyFont="1">
      <alignment shrinkToFit="0" vertical="bottom" wrapText="0"/>
    </xf>
    <xf borderId="6" fillId="12" fontId="12" numFmtId="0" xfId="0" applyAlignment="1" applyBorder="1" applyFont="1">
      <alignment shrinkToFit="0" vertical="bottom" wrapText="0"/>
    </xf>
    <xf borderId="10" fillId="0" fontId="12" numFmtId="0" xfId="0" applyAlignment="1" applyBorder="1" applyFont="1">
      <alignment readingOrder="0" shrinkToFit="0" vertical="top" wrapText="0"/>
    </xf>
    <xf borderId="0" fillId="0" fontId="12" numFmtId="0" xfId="0" applyAlignment="1" applyFont="1">
      <alignment horizontal="left" readingOrder="0" vertical="top"/>
    </xf>
    <xf borderId="15" fillId="0" fontId="12" numFmtId="0" xfId="0" applyAlignment="1" applyBorder="1" applyFont="1">
      <alignment horizontal="left" shrinkToFit="0" vertical="top" wrapText="0"/>
    </xf>
    <xf borderId="8" fillId="0" fontId="12" numFmtId="0" xfId="0" applyAlignment="1" applyBorder="1" applyFont="1">
      <alignment horizontal="left" readingOrder="0" shrinkToFit="0" vertical="bottom" wrapText="0"/>
    </xf>
    <xf borderId="21" fillId="10" fontId="12" numFmtId="0" xfId="0" applyAlignment="1" applyBorder="1" applyFont="1">
      <alignment horizontal="right" readingOrder="0" shrinkToFit="0" vertical="bottom" wrapText="0"/>
    </xf>
    <xf borderId="9" fillId="10" fontId="12" numFmtId="0" xfId="0" applyAlignment="1" applyBorder="1" applyFont="1">
      <alignment horizontal="right" readingOrder="0" shrinkToFit="0" vertical="bottom" wrapText="0"/>
    </xf>
    <xf borderId="9" fillId="15" fontId="12" numFmtId="0" xfId="0" applyAlignment="1" applyBorder="1" applyFont="1">
      <alignment horizontal="right" readingOrder="0" shrinkToFit="0" vertical="bottom" wrapText="0"/>
    </xf>
    <xf borderId="21" fillId="15" fontId="12" numFmtId="0" xfId="0" applyAlignment="1" applyBorder="1" applyFont="1">
      <alignment horizontal="right" readingOrder="0" shrinkToFit="0" vertical="bottom" wrapText="0"/>
    </xf>
    <xf borderId="9" fillId="16" fontId="12" numFmtId="0" xfId="0" applyAlignment="1" applyBorder="1" applyFont="1">
      <alignment horizontal="right" readingOrder="0" shrinkToFit="0" vertical="bottom" wrapText="0"/>
    </xf>
    <xf borderId="21" fillId="16" fontId="12" numFmtId="0" xfId="0" applyAlignment="1" applyBorder="1" applyFont="1">
      <alignment horizontal="right" readingOrder="0" shrinkToFit="0" vertical="bottom" wrapText="0"/>
    </xf>
    <xf borderId="5" fillId="0" fontId="12" numFmtId="0" xfId="0" applyAlignment="1" applyBorder="1" applyFont="1">
      <alignment horizontal="left" readingOrder="0" vertical="bottom"/>
    </xf>
    <xf borderId="15" fillId="10" fontId="11" numFmtId="0" xfId="0" applyAlignment="1" applyBorder="1" applyFont="1">
      <alignment shrinkToFit="0" vertical="bottom" wrapText="0"/>
    </xf>
    <xf borderId="16" fillId="10" fontId="11" numFmtId="0" xfId="0" applyAlignment="1" applyBorder="1" applyFont="1">
      <alignment shrinkToFit="0" vertical="bottom" wrapText="0"/>
    </xf>
    <xf borderId="15" fillId="15" fontId="11" numFmtId="0" xfId="0" applyAlignment="1" applyBorder="1" applyFont="1">
      <alignment shrinkToFit="0" vertical="bottom" wrapText="0"/>
    </xf>
    <xf borderId="16" fillId="15" fontId="11" numFmtId="0" xfId="0" applyAlignment="1" applyBorder="1" applyFont="1">
      <alignment shrinkToFit="0" vertical="bottom" wrapText="0"/>
    </xf>
    <xf borderId="15" fillId="16" fontId="11" numFmtId="0" xfId="0" applyAlignment="1" applyBorder="1" applyFont="1">
      <alignment shrinkToFit="0" vertical="bottom" wrapText="0"/>
    </xf>
    <xf borderId="16" fillId="16" fontId="11" numFmtId="0" xfId="0" applyAlignment="1" applyBorder="1" applyFont="1">
      <alignment shrinkToFit="0" vertical="bottom" wrapText="0"/>
    </xf>
    <xf borderId="15" fillId="17" fontId="11" numFmtId="0" xfId="0" applyAlignment="1" applyBorder="1" applyFont="1">
      <alignment shrinkToFit="0" vertical="bottom" wrapText="0"/>
    </xf>
    <xf borderId="16" fillId="17" fontId="11" numFmtId="0" xfId="0" applyAlignment="1" applyBorder="1" applyFont="1">
      <alignment shrinkToFit="0" vertical="bottom" wrapText="0"/>
    </xf>
    <xf borderId="15" fillId="12" fontId="12" numFmtId="0" xfId="0" applyAlignment="1" applyBorder="1" applyFont="1">
      <alignment shrinkToFit="0" vertical="bottom" wrapText="0"/>
    </xf>
    <xf borderId="16" fillId="12" fontId="12" numFmtId="0" xfId="0" applyAlignment="1" applyBorder="1" applyFont="1">
      <alignment shrinkToFit="0" vertical="bottom" wrapText="0"/>
    </xf>
    <xf borderId="9" fillId="10" fontId="11" numFmtId="0" xfId="0" applyAlignment="1" applyBorder="1" applyFont="1">
      <alignment horizontal="right" readingOrder="0" shrinkToFit="0" vertical="bottom" wrapText="0"/>
    </xf>
    <xf borderId="9" fillId="15" fontId="11" numFmtId="0" xfId="0" applyAlignment="1" applyBorder="1" applyFont="1">
      <alignment horizontal="right" readingOrder="0" shrinkToFit="0" vertical="bottom" wrapText="0"/>
    </xf>
    <xf borderId="9" fillId="10" fontId="11" numFmtId="0" xfId="0" applyAlignment="1" applyBorder="1" applyFont="1">
      <alignment horizontal="center" readingOrder="0" shrinkToFit="0" vertical="bottom" wrapText="0"/>
    </xf>
    <xf borderId="9" fillId="16" fontId="11" numFmtId="0" xfId="0" applyAlignment="1" applyBorder="1" applyFont="1">
      <alignment horizontal="right" readingOrder="0" shrinkToFit="0" vertical="bottom" wrapText="0"/>
    </xf>
    <xf borderId="9" fillId="17" fontId="11" numFmtId="0" xfId="0" applyAlignment="1" applyBorder="1" applyFont="1">
      <alignment horizontal="right" readingOrder="0" shrinkToFit="0" vertical="bottom" wrapText="0"/>
    </xf>
    <xf borderId="16" fillId="9" fontId="11" numFmtId="0" xfId="0" applyAlignment="1" applyBorder="1" applyFont="1">
      <alignment shrinkToFit="0" vertical="bottom" wrapText="0"/>
    </xf>
    <xf borderId="15" fillId="9" fontId="11" numFmtId="0" xfId="0" applyAlignment="1" applyBorder="1" applyFont="1">
      <alignment shrinkToFit="0" vertical="bottom" wrapText="0"/>
    </xf>
    <xf borderId="9" fillId="17" fontId="12" numFmtId="0" xfId="0" applyAlignment="1" applyBorder="1" applyFont="1">
      <alignment horizontal="right" readingOrder="0" shrinkToFit="0" vertical="bottom" wrapText="0"/>
    </xf>
    <xf borderId="15" fillId="0" fontId="2" numFmtId="0" xfId="0" applyAlignment="1" applyBorder="1" applyFont="1">
      <alignment shrinkToFit="0" vertical="bottom" wrapText="0"/>
    </xf>
    <xf borderId="7" fillId="0" fontId="11" numFmtId="0" xfId="0" applyAlignment="1" applyBorder="1" applyFont="1">
      <alignment shrinkToFit="0" vertical="bottom" wrapText="0"/>
    </xf>
    <xf borderId="8" fillId="0" fontId="12" numFmtId="0" xfId="0" applyAlignment="1" applyBorder="1" applyFont="1">
      <alignment horizontal="left" shrinkToFit="0" vertical="top" wrapText="0"/>
    </xf>
    <xf borderId="9" fillId="0" fontId="12" numFmtId="0" xfId="0" applyAlignment="1" applyBorder="1" applyFont="1">
      <alignment horizontal="left" shrinkToFit="0" vertical="top" wrapText="0"/>
    </xf>
    <xf borderId="9" fillId="9" fontId="11" numFmtId="0" xfId="0" applyAlignment="1" applyBorder="1" applyFont="1">
      <alignment horizontal="center" readingOrder="0" shrinkToFit="0" vertical="bottom" wrapText="0"/>
    </xf>
    <xf borderId="9" fillId="9" fontId="11" numFmtId="0" xfId="0" applyAlignment="1" applyBorder="1" applyFont="1">
      <alignment horizontal="right" readingOrder="0" shrinkToFit="0" vertical="bottom" wrapText="0"/>
    </xf>
    <xf borderId="9" fillId="15" fontId="11" numFmtId="0" xfId="0" applyAlignment="1" applyBorder="1" applyFont="1">
      <alignment horizontal="center" readingOrder="0" shrinkToFit="0" vertical="bottom" wrapText="0"/>
    </xf>
    <xf borderId="9" fillId="16" fontId="11" numFmtId="0" xfId="0" applyAlignment="1" applyBorder="1" applyFont="1">
      <alignment horizontal="center" readingOrder="0" shrinkToFit="0" vertical="bottom" wrapText="0"/>
    </xf>
    <xf borderId="9" fillId="17" fontId="11" numFmtId="0" xfId="0" applyAlignment="1" applyBorder="1" applyFont="1">
      <alignment horizontal="center" readingOrder="0" shrinkToFit="0" vertical="bottom" wrapText="0"/>
    </xf>
    <xf borderId="9" fillId="12" fontId="12" numFmtId="0" xfId="0" applyAlignment="1" applyBorder="1" applyFont="1">
      <alignment horizontal="center" readingOrder="0" shrinkToFit="0" vertical="bottom" wrapText="0"/>
    </xf>
    <xf borderId="10" fillId="0" fontId="11" numFmtId="0" xfId="0" applyAlignment="1" applyBorder="1" applyFont="1">
      <alignment horizontal="center" shrinkToFit="0" vertical="bottom" wrapText="0"/>
    </xf>
    <xf borderId="0" fillId="0" fontId="11" numFmtId="0" xfId="0" applyAlignment="1" applyFont="1">
      <alignment horizontal="center" shrinkToFit="0" vertical="bottom" wrapText="0"/>
    </xf>
    <xf borderId="15" fillId="0" fontId="11" numFmtId="0" xfId="0" applyAlignment="1" applyBorder="1" applyFont="1">
      <alignment horizontal="center" shrinkToFit="0" vertical="bottom" wrapText="0"/>
    </xf>
    <xf borderId="20" fillId="0" fontId="12" numFmtId="0" xfId="0" applyAlignment="1" applyBorder="1" applyFont="1">
      <alignment horizontal="center" readingOrder="0" shrinkToFit="0" vertical="bottom" wrapText="0"/>
    </xf>
    <xf borderId="20" fillId="0" fontId="12" numFmtId="0" xfId="0" applyAlignment="1" applyBorder="1" applyFont="1">
      <alignment horizontal="left" readingOrder="0" vertical="top"/>
    </xf>
    <xf borderId="15" fillId="0" fontId="11" numFmtId="0" xfId="0" applyAlignment="1" applyBorder="1" applyFont="1">
      <alignment shrinkToFit="0" vertical="bottom" wrapText="0"/>
    </xf>
    <xf borderId="16" fillId="12" fontId="11" numFmtId="0" xfId="0" applyAlignment="1" applyBorder="1" applyFont="1">
      <alignment shrinkToFit="0" vertical="bottom" wrapText="0"/>
    </xf>
    <xf borderId="8" fillId="0" fontId="12" numFmtId="0" xfId="0" applyAlignment="1" applyBorder="1" applyFont="1">
      <alignment horizontal="left" shrinkToFit="0" vertical="bottom" wrapText="0"/>
    </xf>
    <xf borderId="3" fillId="3" fontId="11" numFmtId="0" xfId="0" applyAlignment="1" applyBorder="1" applyFont="1">
      <alignment horizontal="right" readingOrder="0" shrinkToFit="0" vertical="bottom" wrapText="0"/>
    </xf>
    <xf borderId="3" fillId="4" fontId="11" numFmtId="0" xfId="0" applyAlignment="1" applyBorder="1" applyFont="1">
      <alignment horizontal="right" readingOrder="0" shrinkToFit="0" vertical="bottom" wrapText="0"/>
    </xf>
    <xf borderId="3" fillId="5" fontId="11" numFmtId="0" xfId="0" applyAlignment="1" applyBorder="1" applyFont="1">
      <alignment horizontal="right" readingOrder="0" shrinkToFit="0" vertical="bottom" wrapText="0"/>
    </xf>
    <xf borderId="3" fillId="2" fontId="11" numFmtId="0" xfId="0" applyAlignment="1" applyBorder="1" applyFont="1">
      <alignment horizontal="right" readingOrder="0" shrinkToFit="0" vertical="bottom" wrapText="0"/>
    </xf>
    <xf borderId="22" fillId="3" fontId="11" numFmtId="0" xfId="0" applyAlignment="1" applyBorder="1" applyFont="1">
      <alignment horizontal="right" readingOrder="0" shrinkToFit="0" vertical="bottom" wrapText="0"/>
    </xf>
    <xf borderId="22" fillId="4" fontId="11" numFmtId="0" xfId="0" applyAlignment="1" applyBorder="1" applyFont="1">
      <alignment horizontal="right" readingOrder="0" shrinkToFit="0" vertical="bottom" wrapText="0"/>
    </xf>
    <xf borderId="22" fillId="5" fontId="11" numFmtId="0" xfId="0" applyAlignment="1" applyBorder="1" applyFont="1">
      <alignment horizontal="right" readingOrder="0" shrinkToFit="0" vertical="bottom" wrapText="0"/>
    </xf>
    <xf borderId="22" fillId="2" fontId="11" numFmtId="0" xfId="0" applyAlignment="1" applyBorder="1" applyFont="1">
      <alignment horizontal="right" readingOrder="0" shrinkToFit="0" vertical="bottom" wrapText="0"/>
    </xf>
    <xf borderId="16" fillId="12" fontId="11" numFmtId="0" xfId="0" applyAlignment="1" applyBorder="1" applyFont="1">
      <alignment horizontal="right" readingOrder="0" shrinkToFit="0" vertical="bottom" wrapText="0"/>
    </xf>
    <xf borderId="6" fillId="0" fontId="11" numFmtId="0" xfId="0" applyAlignment="1" applyBorder="1" applyFont="1">
      <alignment shrinkToFit="0" vertical="bottom" wrapText="0"/>
    </xf>
    <xf borderId="6" fillId="3" fontId="11" numFmtId="0" xfId="0" applyAlignment="1" applyBorder="1" applyFont="1">
      <alignment horizontal="right" readingOrder="0" shrinkToFit="0" vertical="bottom" wrapText="0"/>
    </xf>
    <xf borderId="6" fillId="4" fontId="11" numFmtId="0" xfId="0" applyAlignment="1" applyBorder="1" applyFont="1">
      <alignment horizontal="right" readingOrder="0" shrinkToFit="0" vertical="bottom" wrapText="0"/>
    </xf>
    <xf borderId="6" fillId="5" fontId="11" numFmtId="0" xfId="0" applyAlignment="1" applyBorder="1" applyFont="1">
      <alignment horizontal="right" readingOrder="0" shrinkToFit="0" vertical="bottom" wrapText="0"/>
    </xf>
    <xf borderId="6" fillId="2" fontId="11" numFmtId="0" xfId="0" applyAlignment="1" applyBorder="1" applyFont="1">
      <alignment horizontal="right" readingOrder="0" shrinkToFit="0" vertical="bottom" wrapText="0"/>
    </xf>
    <xf borderId="22" fillId="2" fontId="11" numFmtId="0" xfId="0" applyAlignment="1" applyBorder="1" applyFont="1">
      <alignment shrinkToFit="0" vertical="bottom" wrapText="0"/>
    </xf>
    <xf borderId="6" fillId="2" fontId="11" numFmtId="0" xfId="0" applyAlignment="1" applyBorder="1" applyFont="1">
      <alignment shrinkToFit="0" vertical="bottom" wrapText="0"/>
    </xf>
    <xf borderId="6" fillId="3" fontId="11" numFmtId="0" xfId="0" applyAlignment="1" applyBorder="1" applyFont="1">
      <alignment shrinkToFit="0" vertical="bottom" wrapText="0"/>
    </xf>
    <xf borderId="22" fillId="3" fontId="11" numFmtId="0" xfId="0" applyAlignment="1" applyBorder="1" applyFont="1">
      <alignment shrinkToFit="0" vertical="bottom" wrapText="0"/>
    </xf>
    <xf borderId="6" fillId="13" fontId="11" numFmtId="0" xfId="0" applyAlignment="1" applyBorder="1" applyFont="1">
      <alignment shrinkToFit="0" vertical="bottom" wrapText="0"/>
    </xf>
    <xf borderId="22" fillId="13" fontId="11" numFmtId="0" xfId="0" applyAlignment="1" applyBorder="1" applyFont="1">
      <alignment shrinkToFit="0" vertical="bottom" wrapText="0"/>
    </xf>
    <xf borderId="6" fillId="5" fontId="11" numFmtId="0" xfId="0" applyAlignment="1" applyBorder="1" applyFont="1">
      <alignment shrinkToFit="0" vertical="bottom" wrapText="0"/>
    </xf>
    <xf borderId="22" fillId="5" fontId="11" numFmtId="0" xfId="0" applyAlignment="1" applyBorder="1" applyFont="1">
      <alignment shrinkToFit="0" vertical="bottom" wrapText="0"/>
    </xf>
    <xf borderId="6" fillId="4" fontId="11" numFmtId="0" xfId="0" applyAlignment="1" applyBorder="1" applyFont="1">
      <alignment shrinkToFit="0" vertical="bottom" wrapText="0"/>
    </xf>
    <xf borderId="22" fillId="4" fontId="11" numFmtId="0" xfId="0" applyAlignment="1" applyBorder="1" applyFont="1">
      <alignment shrinkToFit="0" vertical="bottom" wrapText="0"/>
    </xf>
    <xf borderId="8" fillId="0" fontId="12" numFmtId="0" xfId="0" applyAlignment="1" applyBorder="1" applyFont="1">
      <alignment horizontal="center" shrinkToFit="0" vertical="bottom" wrapText="0"/>
    </xf>
    <xf borderId="3" fillId="13" fontId="11" numFmtId="0" xfId="0" applyAlignment="1" applyBorder="1" applyFont="1">
      <alignment shrinkToFit="0" vertical="bottom" wrapText="0"/>
    </xf>
    <xf borderId="3" fillId="13" fontId="11" numFmtId="0" xfId="0" applyAlignment="1" applyBorder="1" applyFont="1">
      <alignment horizontal="right" readingOrder="0" shrinkToFit="0" vertical="bottom" wrapText="0"/>
    </xf>
    <xf borderId="9" fillId="7" fontId="11" numFmtId="0" xfId="0" applyAlignment="1" applyBorder="1" applyFont="1">
      <alignment horizontal="right" readingOrder="0" shrinkToFit="0" vertical="bottom" wrapText="0"/>
    </xf>
    <xf borderId="22" fillId="13" fontId="11" numFmtId="0" xfId="0" applyAlignment="1" applyBorder="1" applyFont="1">
      <alignment horizontal="right" readingOrder="0" shrinkToFit="0" vertical="bottom" wrapText="0"/>
    </xf>
    <xf borderId="15" fillId="13" fontId="11" numFmtId="0" xfId="0" applyAlignment="1" applyBorder="1" applyFont="1">
      <alignment shrinkToFit="0" vertical="bottom" wrapText="0"/>
    </xf>
    <xf borderId="6" fillId="13" fontId="11" numFmtId="0" xfId="0" applyAlignment="1" applyBorder="1" applyFont="1">
      <alignment horizontal="right" readingOrder="0" shrinkToFit="0" vertical="bottom" wrapText="0"/>
    </xf>
    <xf borderId="2" fillId="0" fontId="12" numFmtId="0" xfId="0" applyAlignment="1" applyBorder="1" applyFont="1">
      <alignment readingOrder="0" shrinkToFit="0" vertical="bottom" wrapText="0"/>
    </xf>
    <xf borderId="2" fillId="0" fontId="12" numFmtId="0" xfId="0" applyAlignment="1" applyBorder="1" applyFont="1">
      <alignment horizontal="left" readingOrder="0" shrinkToFit="0" vertical="bottom" wrapText="0"/>
    </xf>
    <xf borderId="3" fillId="3" fontId="12" numFmtId="0" xfId="0" applyAlignment="1" applyBorder="1" applyFont="1">
      <alignment horizontal="right" readingOrder="0" shrinkToFit="0" vertical="bottom" wrapText="0"/>
    </xf>
    <xf borderId="3" fillId="13" fontId="12" numFmtId="0" xfId="0" applyAlignment="1" applyBorder="1" applyFont="1">
      <alignment horizontal="right" readingOrder="0" shrinkToFit="0" vertical="bottom" wrapText="0"/>
    </xf>
    <xf borderId="3" fillId="4" fontId="12" numFmtId="0" xfId="0" applyAlignment="1" applyBorder="1" applyFont="1">
      <alignment horizontal="right" readingOrder="0" shrinkToFit="0" vertical="bottom" wrapText="0"/>
    </xf>
    <xf borderId="3" fillId="5" fontId="12" numFmtId="0" xfId="0" applyAlignment="1" applyBorder="1" applyFont="1">
      <alignment horizontal="right" readingOrder="0" shrinkToFit="0" vertical="bottom" wrapText="0"/>
    </xf>
    <xf borderId="5" fillId="0" fontId="12" numFmtId="0" xfId="0" applyAlignment="1" applyBorder="1" applyFont="1">
      <alignment horizontal="left" readingOrder="0" shrinkToFit="0" wrapText="0"/>
    </xf>
    <xf borderId="6" fillId="0" fontId="12" numFmtId="0" xfId="0" applyAlignment="1" applyBorder="1" applyFont="1">
      <alignment horizontal="right" readingOrder="0" shrinkToFit="0" vertical="bottom" wrapText="0"/>
    </xf>
    <xf borderId="3" fillId="0" fontId="12" numFmtId="0" xfId="0" applyAlignment="1" applyBorder="1" applyFont="1">
      <alignment horizontal="right" readingOrder="0" shrinkToFit="0" vertical="bottom" wrapText="0"/>
    </xf>
    <xf borderId="8" fillId="0" fontId="11" numFmtId="0" xfId="0" applyAlignment="1" applyBorder="1" applyFont="1">
      <alignment horizontal="left" readingOrder="0" shrinkToFit="0" vertical="bottom" wrapText="0"/>
    </xf>
    <xf borderId="0" fillId="0" fontId="12" numFmtId="0" xfId="0" applyAlignment="1" applyFont="1">
      <alignment horizontal="left" shrinkToFit="0" vertical="bottom" wrapText="0"/>
    </xf>
    <xf borderId="20" fillId="0" fontId="11" numFmtId="0" xfId="0" applyAlignment="1" applyBorder="1" applyFont="1">
      <alignment readingOrder="0" shrinkToFit="0" vertical="bottom" wrapText="0"/>
    </xf>
    <xf borderId="2" fillId="12" fontId="12" numFmtId="0" xfId="0" applyAlignment="1" applyBorder="1" applyFont="1">
      <alignment shrinkToFit="0" vertical="bottom" wrapText="0"/>
    </xf>
    <xf borderId="2" fillId="12" fontId="11" numFmtId="0" xfId="0" applyAlignment="1" applyBorder="1" applyFont="1">
      <alignment shrinkToFit="0" vertical="bottom" wrapText="0"/>
    </xf>
    <xf borderId="4" fillId="0" fontId="11" numFmtId="0" xfId="0" applyAlignment="1" applyBorder="1" applyFont="1">
      <alignment shrinkToFit="0" vertical="bottom" wrapText="0"/>
    </xf>
    <xf borderId="9" fillId="12" fontId="11" numFmtId="0" xfId="0" applyAlignment="1" applyBorder="1" applyFont="1">
      <alignment shrinkToFit="0" vertical="bottom" wrapText="0"/>
    </xf>
    <xf borderId="9" fillId="3" fontId="11" numFmtId="0" xfId="0" applyAlignment="1" applyBorder="1" applyFont="1">
      <alignment shrinkToFit="0" vertical="bottom" wrapText="0"/>
    </xf>
    <xf borderId="9" fillId="4" fontId="11" numFmtId="0" xfId="0" applyAlignment="1" applyBorder="1" applyFont="1">
      <alignment shrinkToFit="0" vertical="bottom" wrapText="0"/>
    </xf>
    <xf borderId="9" fillId="5" fontId="11" numFmtId="0" xfId="0" applyAlignment="1" applyBorder="1" applyFont="1">
      <alignment shrinkToFit="0" vertical="bottom" wrapText="0"/>
    </xf>
    <xf borderId="9" fillId="2" fontId="11" numFmtId="0" xfId="0" applyAlignment="1" applyBorder="1" applyFont="1">
      <alignment shrinkToFit="0" vertical="bottom" wrapText="0"/>
    </xf>
    <xf borderId="0" fillId="0" fontId="1" numFmtId="0" xfId="0" applyAlignment="1" applyFont="1">
      <alignment readingOrder="0" shrinkToFit="0" vertical="bottom" wrapText="0"/>
    </xf>
    <xf borderId="0" fillId="0" fontId="10" numFmtId="0" xfId="0" applyAlignment="1" applyFont="1">
      <alignment shrinkToFit="0" vertical="bottom" wrapText="0"/>
    </xf>
    <xf borderId="0" fillId="0" fontId="20" numFmtId="0" xfId="0" applyAlignment="1" applyFont="1">
      <alignment shrinkToFit="0" vertical="bottom" wrapText="0"/>
    </xf>
    <xf borderId="0" fillId="7" fontId="21" numFmtId="0" xfId="0" applyAlignment="1" applyFont="1">
      <alignment horizontal="left" readingOrder="0" shrinkToFit="0" vertical="bottom" wrapText="0"/>
    </xf>
    <xf borderId="0" fillId="7" fontId="1" numFmtId="0" xfId="0" applyAlignment="1" applyFont="1">
      <alignment horizontal="left" shrinkToFit="0" vertical="bottom" wrapText="0"/>
    </xf>
    <xf borderId="0" fillId="0" fontId="22" numFmtId="0" xfId="0" applyAlignment="1" applyFont="1">
      <alignment horizontal="left" readingOrder="0" shrinkToFit="0" vertical="bottom" wrapText="0"/>
    </xf>
    <xf borderId="0" fillId="0" fontId="23" numFmtId="0" xfId="0" applyAlignment="1" applyFont="1">
      <alignment horizontal="left" shrinkToFit="0" vertical="bottom" wrapText="0"/>
    </xf>
    <xf borderId="0" fillId="0" fontId="1" numFmtId="0" xfId="0" applyAlignment="1" applyFont="1">
      <alignment horizontal="left" readingOrder="0" shrinkToFit="0" vertical="bottom" wrapText="0"/>
    </xf>
    <xf borderId="0" fillId="0" fontId="24" numFmtId="0" xfId="0" applyAlignment="1" applyFont="1">
      <alignment vertical="bottom"/>
    </xf>
    <xf borderId="0" fillId="0" fontId="25" numFmtId="0" xfId="0" applyAlignment="1" applyFont="1">
      <alignment vertical="bottom"/>
    </xf>
    <xf borderId="23" fillId="0" fontId="1" numFmtId="0" xfId="0" applyAlignment="1" applyBorder="1" applyFont="1">
      <alignment horizontal="center" vertical="bottom"/>
    </xf>
    <xf borderId="24" fillId="0" fontId="5" numFmtId="0" xfId="0" applyBorder="1" applyFont="1"/>
    <xf borderId="25" fillId="0" fontId="5" numFmtId="0" xfId="0" applyBorder="1" applyFont="1"/>
    <xf borderId="26" fillId="0" fontId="24" numFmtId="0" xfId="0" applyAlignment="1" applyBorder="1" applyFont="1">
      <alignment vertical="bottom"/>
    </xf>
    <xf borderId="27" fillId="0" fontId="24" numFmtId="0" xfId="0" applyAlignment="1" applyBorder="1" applyFont="1">
      <alignment vertical="bottom"/>
    </xf>
    <xf borderId="28" fillId="0" fontId="24" numFmtId="0" xfId="0" applyAlignment="1" applyBorder="1" applyFont="1">
      <alignment vertical="bottom"/>
    </xf>
    <xf borderId="29" fillId="0" fontId="1" numFmtId="0" xfId="0" applyAlignment="1" applyBorder="1" applyFont="1">
      <alignment horizontal="center" vertical="bottom"/>
    </xf>
    <xf borderId="30" fillId="0" fontId="1" numFmtId="0" xfId="0" applyAlignment="1" applyBorder="1" applyFont="1">
      <alignment horizontal="center" vertical="bottom"/>
    </xf>
    <xf borderId="31" fillId="0" fontId="1" numFmtId="0" xfId="0" applyAlignment="1" applyBorder="1" applyFont="1">
      <alignment horizontal="center" vertical="bottom"/>
    </xf>
    <xf borderId="32" fillId="0" fontId="1" numFmtId="0" xfId="0" applyAlignment="1" applyBorder="1" applyFont="1">
      <alignment horizontal="center" vertical="bottom"/>
    </xf>
    <xf borderId="33" fillId="0" fontId="1" numFmtId="0" xfId="0" applyAlignment="1" applyBorder="1" applyFont="1">
      <alignment horizontal="center" vertical="bottom"/>
    </xf>
    <xf borderId="34" fillId="0" fontId="1" numFmtId="0" xfId="0" applyAlignment="1" applyBorder="1" applyFont="1">
      <alignment vertical="bottom"/>
    </xf>
    <xf borderId="35" fillId="0" fontId="24" numFmtId="164" xfId="0" applyAlignment="1" applyBorder="1" applyFont="1" applyNumberFormat="1">
      <alignment horizontal="center" readingOrder="0" vertical="bottom"/>
    </xf>
    <xf borderId="22" fillId="0" fontId="1" numFmtId="164" xfId="0" applyAlignment="1" applyBorder="1" applyFont="1" applyNumberFormat="1">
      <alignment horizontal="center" readingOrder="0" vertical="bottom"/>
    </xf>
    <xf borderId="35" fillId="0" fontId="1" numFmtId="164" xfId="0" applyAlignment="1" applyBorder="1" applyFont="1" applyNumberFormat="1">
      <alignment horizontal="center" readingOrder="0" vertical="bottom"/>
    </xf>
    <xf borderId="5" fillId="0" fontId="24" numFmtId="164" xfId="0" applyAlignment="1" applyBorder="1" applyFont="1" applyNumberFormat="1">
      <alignment horizontal="center" readingOrder="0" vertical="bottom"/>
    </xf>
    <xf borderId="20" fillId="0" fontId="1" numFmtId="164" xfId="0" applyAlignment="1" applyBorder="1" applyFont="1" applyNumberFormat="1">
      <alignment horizontal="center" readingOrder="0" vertical="bottom"/>
    </xf>
    <xf borderId="36" fillId="0" fontId="1" numFmtId="164" xfId="0" applyAlignment="1" applyBorder="1" applyFont="1" applyNumberFormat="1">
      <alignment horizontal="center" readingOrder="0" vertical="bottom"/>
    </xf>
    <xf borderId="5" fillId="0" fontId="1" numFmtId="164" xfId="0" applyAlignment="1" applyBorder="1" applyFont="1" applyNumberFormat="1">
      <alignment horizontal="center" readingOrder="0" vertical="bottom"/>
    </xf>
    <xf borderId="0" fillId="0" fontId="24" numFmtId="0" xfId="0" applyAlignment="1" applyFont="1">
      <alignment horizontal="center" vertical="bottom"/>
    </xf>
    <xf borderId="37" fillId="7" fontId="26" numFmtId="0" xfId="0" applyAlignment="1" applyBorder="1" applyFont="1">
      <alignment vertical="bottom"/>
    </xf>
    <xf borderId="38" fillId="0" fontId="24" numFmtId="0" xfId="0" applyAlignment="1" applyBorder="1" applyFont="1">
      <alignment vertical="bottom"/>
    </xf>
    <xf borderId="39" fillId="0" fontId="24" numFmtId="0" xfId="0" applyAlignment="1" applyBorder="1" applyFont="1">
      <alignment vertical="bottom"/>
    </xf>
    <xf borderId="40" fillId="0" fontId="2" numFmtId="164" xfId="0" applyAlignment="1" applyBorder="1" applyFont="1" applyNumberFormat="1">
      <alignment horizontal="center" readingOrder="0" vertical="bottom"/>
    </xf>
    <xf borderId="41" fillId="0" fontId="2" numFmtId="164" xfId="0" applyAlignment="1" applyBorder="1" applyFont="1" applyNumberFormat="1">
      <alignment horizontal="center" readingOrder="0" vertical="bottom"/>
    </xf>
    <xf borderId="42" fillId="0" fontId="1" numFmtId="164" xfId="0" applyAlignment="1" applyBorder="1" applyFont="1" applyNumberFormat="1">
      <alignment horizontal="center" readingOrder="0" vertical="bottom"/>
    </xf>
    <xf borderId="40" fillId="0" fontId="1" numFmtId="164" xfId="0" applyAlignment="1" applyBorder="1" applyFont="1" applyNumberFormat="1">
      <alignment horizontal="center" readingOrder="0" vertical="bottom"/>
    </xf>
    <xf borderId="43" fillId="0" fontId="2" numFmtId="164" xfId="0" applyAlignment="1" applyBorder="1" applyFont="1" applyNumberFormat="1">
      <alignment horizontal="center" readingOrder="0" vertical="bottom"/>
    </xf>
    <xf borderId="44" fillId="0" fontId="2" numFmtId="164" xfId="0" applyAlignment="1" applyBorder="1" applyFont="1" applyNumberFormat="1">
      <alignment horizontal="center" readingOrder="0" vertical="bottom"/>
    </xf>
    <xf borderId="42" fillId="0" fontId="2" numFmtId="164" xfId="0" applyAlignment="1" applyBorder="1" applyFont="1" applyNumberFormat="1">
      <alignment horizontal="center" readingOrder="0" vertical="bottom"/>
    </xf>
    <xf borderId="45" fillId="0" fontId="1" numFmtId="164" xfId="0" applyAlignment="1" applyBorder="1" applyFont="1" applyNumberFormat="1">
      <alignment horizontal="center" readingOrder="0" vertical="bottom"/>
    </xf>
    <xf borderId="42" fillId="0" fontId="1" numFmtId="0" xfId="0" applyAlignment="1" applyBorder="1" applyFont="1">
      <alignment horizontal="center" readingOrder="0" vertical="bottom"/>
    </xf>
    <xf borderId="46" fillId="0" fontId="1" numFmtId="164" xfId="0" applyAlignment="1" applyBorder="1" applyFont="1" applyNumberFormat="1">
      <alignment horizontal="center" readingOrder="0" vertical="bottom"/>
    </xf>
    <xf borderId="40" fillId="0" fontId="24" numFmtId="164" xfId="0" applyAlignment="1" applyBorder="1" applyFont="1" applyNumberFormat="1">
      <alignment horizontal="center" readingOrder="0" vertical="bottom"/>
    </xf>
    <xf borderId="47" fillId="7" fontId="2" numFmtId="0" xfId="0" applyAlignment="1" applyBorder="1" applyFont="1">
      <alignment vertical="bottom"/>
    </xf>
    <xf borderId="21" fillId="0" fontId="2" numFmtId="164" xfId="0" applyAlignment="1" applyBorder="1" applyFont="1" applyNumberFormat="1">
      <alignment horizontal="center" readingOrder="0" vertical="bottom"/>
    </xf>
    <xf borderId="48" fillId="0" fontId="2" numFmtId="164" xfId="0" applyAlignment="1" applyBorder="1" applyFont="1" applyNumberFormat="1">
      <alignment horizontal="center" readingOrder="0" vertical="bottom"/>
    </xf>
    <xf borderId="49" fillId="0" fontId="1" numFmtId="0" xfId="0" applyAlignment="1" applyBorder="1" applyFont="1">
      <alignment horizontal="center" readingOrder="0" vertical="bottom"/>
    </xf>
    <xf borderId="49" fillId="0" fontId="1" numFmtId="164" xfId="0" applyAlignment="1" applyBorder="1" applyFont="1" applyNumberFormat="1">
      <alignment horizontal="center" readingOrder="0" vertical="bottom"/>
    </xf>
    <xf borderId="4" fillId="0" fontId="1" numFmtId="164" xfId="0" applyAlignment="1" applyBorder="1" applyFont="1" applyNumberFormat="1">
      <alignment horizontal="center" readingOrder="0" vertical="bottom"/>
    </xf>
    <xf borderId="49" fillId="0" fontId="2" numFmtId="164" xfId="0" applyAlignment="1" applyBorder="1" applyFont="1" applyNumberFormat="1">
      <alignment horizontal="center" readingOrder="0" vertical="bottom"/>
    </xf>
    <xf borderId="21" fillId="0" fontId="24" numFmtId="164" xfId="0" applyAlignment="1" applyBorder="1" applyFont="1" applyNumberFormat="1">
      <alignment horizontal="center" readingOrder="0" vertical="bottom"/>
    </xf>
    <xf borderId="0" fillId="0" fontId="24" numFmtId="164" xfId="0" applyAlignment="1" applyFont="1" applyNumberFormat="1">
      <alignment vertical="bottom"/>
    </xf>
    <xf borderId="1" fillId="0" fontId="27" numFmtId="0" xfId="0" applyAlignment="1" applyBorder="1" applyFont="1">
      <alignment vertical="bottom"/>
    </xf>
    <xf borderId="4" fillId="0" fontId="24" numFmtId="1" xfId="0" applyAlignment="1" applyBorder="1" applyFont="1" applyNumberFormat="1">
      <alignment readingOrder="0" vertical="bottom"/>
    </xf>
    <xf borderId="4" fillId="0" fontId="27" numFmtId="1" xfId="0" applyAlignment="1" applyBorder="1" applyFont="1" applyNumberFormat="1">
      <alignment horizontal="right" readingOrder="0" vertical="bottom"/>
    </xf>
    <xf borderId="1" fillId="0" fontId="28" numFmtId="0" xfId="0" applyAlignment="1" applyBorder="1" applyFont="1">
      <alignment vertical="bottom"/>
    </xf>
    <xf borderId="4" fillId="0" fontId="2" numFmtId="1" xfId="0" applyAlignment="1" applyBorder="1" applyFont="1" applyNumberFormat="1">
      <alignment horizontal="right" readingOrder="0" shrinkToFit="0" vertical="bottom" wrapText="1"/>
    </xf>
    <xf borderId="50" fillId="4" fontId="24" numFmtId="0" xfId="0" applyBorder="1" applyFont="1"/>
    <xf borderId="51" fillId="4" fontId="24" numFmtId="0" xfId="0" applyBorder="1" applyFont="1"/>
    <xf borderId="52" fillId="4" fontId="24" numFmtId="0" xfId="0" applyBorder="1" applyFont="1"/>
    <xf borderId="23" fillId="4" fontId="1" numFmtId="0" xfId="0" applyAlignment="1" applyBorder="1" applyFont="1">
      <alignment horizontal="center"/>
    </xf>
    <xf borderId="23" fillId="3" fontId="1" numFmtId="0" xfId="0" applyAlignment="1" applyBorder="1" applyFont="1">
      <alignment horizontal="center"/>
    </xf>
    <xf borderId="23" fillId="2" fontId="1" numFmtId="0" xfId="0" applyAlignment="1" applyBorder="1" applyFont="1">
      <alignment horizontal="center"/>
    </xf>
    <xf borderId="23" fillId="5" fontId="1" numFmtId="0" xfId="0" applyAlignment="1" applyBorder="1" applyFont="1">
      <alignment horizontal="center"/>
    </xf>
    <xf borderId="23" fillId="2" fontId="24" numFmtId="0" xfId="0" applyBorder="1" applyFont="1"/>
    <xf borderId="23" fillId="4" fontId="24" numFmtId="0" xfId="0" applyBorder="1" applyFont="1"/>
    <xf borderId="53" fillId="4" fontId="24" numFmtId="0" xfId="0" applyBorder="1" applyFont="1"/>
    <xf borderId="54" fillId="4" fontId="24" numFmtId="0" xfId="0" applyBorder="1" applyFont="1"/>
    <xf borderId="55" fillId="4" fontId="24" numFmtId="0" xfId="0" applyBorder="1" applyFont="1"/>
    <xf borderId="26" fillId="4" fontId="1" numFmtId="0" xfId="0" applyAlignment="1" applyBorder="1" applyFont="1">
      <alignment horizontal="center"/>
    </xf>
    <xf borderId="27" fillId="0" fontId="5" numFmtId="0" xfId="0" applyBorder="1" applyFont="1"/>
    <xf borderId="28" fillId="0" fontId="5" numFmtId="0" xfId="0" applyBorder="1" applyFont="1"/>
    <xf borderId="26" fillId="3" fontId="24" numFmtId="0" xfId="0" applyBorder="1" applyFont="1"/>
    <xf borderId="26" fillId="2" fontId="1" numFmtId="0" xfId="0" applyAlignment="1" applyBorder="1" applyFont="1">
      <alignment horizontal="center"/>
    </xf>
    <xf borderId="26" fillId="5" fontId="24" numFmtId="0" xfId="0" applyBorder="1" applyFont="1"/>
    <xf borderId="56" fillId="4" fontId="1" numFmtId="0" xfId="0" applyAlignment="1" applyBorder="1" applyFont="1">
      <alignment horizontal="center"/>
    </xf>
    <xf borderId="57" fillId="0" fontId="5" numFmtId="0" xfId="0" applyBorder="1" applyFont="1"/>
    <xf borderId="58" fillId="0" fontId="5" numFmtId="0" xfId="0" applyBorder="1" applyFont="1"/>
    <xf borderId="59" fillId="4" fontId="1" numFmtId="0" xfId="0" applyAlignment="1" applyBorder="1" applyFont="1">
      <alignment horizontal="center"/>
    </xf>
    <xf borderId="60" fillId="0" fontId="5" numFmtId="0" xfId="0" applyBorder="1" applyFont="1"/>
    <xf borderId="61" fillId="0" fontId="5" numFmtId="0" xfId="0" applyBorder="1" applyFont="1"/>
    <xf borderId="62" fillId="4" fontId="1" numFmtId="0" xfId="0" applyAlignment="1" applyBorder="1" applyFont="1">
      <alignment horizontal="center"/>
    </xf>
    <xf borderId="63" fillId="4" fontId="1" numFmtId="0" xfId="0" applyAlignment="1" applyBorder="1" applyFont="1">
      <alignment horizontal="center"/>
    </xf>
    <xf borderId="64" fillId="4" fontId="1" numFmtId="0" xfId="0" applyAlignment="1" applyBorder="1" applyFont="1">
      <alignment horizontal="center"/>
    </xf>
    <xf borderId="62" fillId="3" fontId="1" numFmtId="0" xfId="0" applyAlignment="1" applyBorder="1" applyFont="1">
      <alignment horizontal="center"/>
    </xf>
    <xf borderId="63" fillId="3" fontId="1" numFmtId="0" xfId="0" applyAlignment="1" applyBorder="1" applyFont="1">
      <alignment horizontal="center"/>
    </xf>
    <xf borderId="64" fillId="3" fontId="1" numFmtId="0" xfId="0" applyAlignment="1" applyBorder="1" applyFont="1">
      <alignment horizontal="center"/>
    </xf>
    <xf borderId="62" fillId="2" fontId="1" numFmtId="0" xfId="0" applyAlignment="1" applyBorder="1" applyFont="1">
      <alignment horizontal="center"/>
    </xf>
    <xf borderId="63" fillId="2" fontId="1" numFmtId="0" xfId="0" applyAlignment="1" applyBorder="1" applyFont="1">
      <alignment horizontal="center"/>
    </xf>
    <xf borderId="64" fillId="2" fontId="1" numFmtId="0" xfId="0" applyAlignment="1" applyBorder="1" applyFont="1">
      <alignment horizontal="center"/>
    </xf>
    <xf borderId="62" fillId="5" fontId="1" numFmtId="0" xfId="0" applyAlignment="1" applyBorder="1" applyFont="1">
      <alignment horizontal="center"/>
    </xf>
    <xf borderId="63" fillId="5" fontId="1" numFmtId="0" xfId="0" applyAlignment="1" applyBorder="1" applyFont="1">
      <alignment horizontal="center"/>
    </xf>
    <xf borderId="64" fillId="5" fontId="1" numFmtId="0" xfId="0" applyAlignment="1" applyBorder="1" applyFont="1">
      <alignment horizontal="center"/>
    </xf>
    <xf borderId="34" fillId="0" fontId="24" numFmtId="0" xfId="0" applyAlignment="1" applyBorder="1" applyFont="1">
      <alignment vertical="bottom"/>
    </xf>
    <xf borderId="65" fillId="0" fontId="24" numFmtId="0" xfId="0" applyAlignment="1" applyBorder="1" applyFont="1">
      <alignment vertical="bottom"/>
    </xf>
    <xf borderId="66" fillId="0" fontId="24" numFmtId="0" xfId="0" applyAlignment="1" applyBorder="1" applyFont="1">
      <alignment vertical="bottom"/>
    </xf>
    <xf borderId="67" fillId="0" fontId="24" numFmtId="0" xfId="0" applyAlignment="1" applyBorder="1" applyFont="1">
      <alignment vertical="bottom"/>
    </xf>
    <xf borderId="68" fillId="4" fontId="24" numFmtId="0" xfId="0" applyAlignment="1" applyBorder="1" applyFont="1">
      <alignment vertical="bottom"/>
    </xf>
    <xf borderId="69" fillId="4" fontId="24" numFmtId="0" xfId="0" applyAlignment="1" applyBorder="1" applyFont="1">
      <alignment vertical="bottom"/>
    </xf>
    <xf borderId="70" fillId="4" fontId="24" numFmtId="0" xfId="0" applyAlignment="1" applyBorder="1" applyFont="1">
      <alignment vertical="bottom"/>
    </xf>
    <xf borderId="68" fillId="3" fontId="24" numFmtId="0" xfId="0" applyAlignment="1" applyBorder="1" applyFont="1">
      <alignment vertical="bottom"/>
    </xf>
    <xf borderId="69" fillId="3" fontId="24" numFmtId="0" xfId="0" applyAlignment="1" applyBorder="1" applyFont="1">
      <alignment vertical="bottom"/>
    </xf>
    <xf borderId="70" fillId="3" fontId="24" numFmtId="0" xfId="0" applyAlignment="1" applyBorder="1" applyFont="1">
      <alignment vertical="bottom"/>
    </xf>
    <xf borderId="68" fillId="2" fontId="24" numFmtId="0" xfId="0" applyAlignment="1" applyBorder="1" applyFont="1">
      <alignment vertical="bottom"/>
    </xf>
    <xf borderId="69" fillId="2" fontId="24" numFmtId="0" xfId="0" applyAlignment="1" applyBorder="1" applyFont="1">
      <alignment vertical="bottom"/>
    </xf>
    <xf borderId="70" fillId="2" fontId="24" numFmtId="0" xfId="0" applyAlignment="1" applyBorder="1" applyFont="1">
      <alignment vertical="bottom"/>
    </xf>
    <xf borderId="68" fillId="5" fontId="24" numFmtId="0" xfId="0" applyAlignment="1" applyBorder="1" applyFont="1">
      <alignment vertical="bottom"/>
    </xf>
    <xf borderId="69" fillId="5" fontId="24" numFmtId="0" xfId="0" applyAlignment="1" applyBorder="1" applyFont="1">
      <alignment vertical="bottom"/>
    </xf>
    <xf borderId="70" fillId="5" fontId="24" numFmtId="0" xfId="0" applyAlignment="1" applyBorder="1" applyFont="1">
      <alignment vertical="bottom"/>
    </xf>
    <xf borderId="0" fillId="0" fontId="29" numFmtId="0" xfId="0" applyAlignment="1" applyFont="1">
      <alignment vertical="bottom"/>
    </xf>
    <xf borderId="34" fillId="0" fontId="29" numFmtId="0" xfId="0" applyAlignment="1" applyBorder="1" applyFont="1">
      <alignment vertical="bottom"/>
    </xf>
    <xf borderId="71" fillId="0" fontId="24" numFmtId="0" xfId="0" applyAlignment="1" applyBorder="1" applyFont="1">
      <alignment vertical="bottom"/>
    </xf>
    <xf borderId="72" fillId="4" fontId="24" numFmtId="164" xfId="0" applyAlignment="1" applyBorder="1" applyFont="1" applyNumberFormat="1">
      <alignment vertical="bottom"/>
    </xf>
    <xf borderId="73" fillId="4" fontId="24" numFmtId="164" xfId="0" applyAlignment="1" applyBorder="1" applyFont="1" applyNumberFormat="1">
      <alignment vertical="bottom"/>
    </xf>
    <xf borderId="74" fillId="4" fontId="24" numFmtId="164" xfId="0" applyAlignment="1" applyBorder="1" applyFont="1" applyNumberFormat="1">
      <alignment vertical="bottom"/>
    </xf>
    <xf borderId="72" fillId="3" fontId="24" numFmtId="164" xfId="0" applyAlignment="1" applyBorder="1" applyFont="1" applyNumberFormat="1">
      <alignment vertical="bottom"/>
    </xf>
    <xf borderId="73" fillId="3" fontId="24" numFmtId="164" xfId="0" applyAlignment="1" applyBorder="1" applyFont="1" applyNumberFormat="1">
      <alignment vertical="bottom"/>
    </xf>
    <xf borderId="74" fillId="3" fontId="24" numFmtId="164" xfId="0" applyAlignment="1" applyBorder="1" applyFont="1" applyNumberFormat="1">
      <alignment vertical="bottom"/>
    </xf>
    <xf borderId="72" fillId="2" fontId="24" numFmtId="164" xfId="0" applyAlignment="1" applyBorder="1" applyFont="1" applyNumberFormat="1">
      <alignment vertical="bottom"/>
    </xf>
    <xf borderId="73" fillId="2" fontId="24" numFmtId="164" xfId="0" applyAlignment="1" applyBorder="1" applyFont="1" applyNumberFormat="1">
      <alignment vertical="bottom"/>
    </xf>
    <xf borderId="74" fillId="2" fontId="24" numFmtId="164" xfId="0" applyAlignment="1" applyBorder="1" applyFont="1" applyNumberFormat="1">
      <alignment vertical="bottom"/>
    </xf>
    <xf borderId="72" fillId="5" fontId="24" numFmtId="164" xfId="0" applyAlignment="1" applyBorder="1" applyFont="1" applyNumberFormat="1">
      <alignment vertical="bottom"/>
    </xf>
    <xf borderId="73" fillId="5" fontId="24" numFmtId="164" xfId="0" applyAlignment="1" applyBorder="1" applyFont="1" applyNumberFormat="1">
      <alignment vertical="bottom"/>
    </xf>
    <xf borderId="74" fillId="5" fontId="24" numFmtId="164" xfId="0" applyAlignment="1" applyBorder="1" applyFont="1" applyNumberFormat="1">
      <alignment vertical="bottom"/>
    </xf>
    <xf borderId="75" fillId="0" fontId="29" numFmtId="0" xfId="0" applyAlignment="1" applyBorder="1" applyFont="1">
      <alignment vertical="bottom"/>
    </xf>
    <xf borderId="8" fillId="0" fontId="24" numFmtId="0" xfId="0" applyAlignment="1" applyBorder="1" applyFont="1">
      <alignment vertical="bottom"/>
    </xf>
    <xf borderId="76" fillId="0" fontId="24" numFmtId="0" xfId="0" applyAlignment="1" applyBorder="1" applyFont="1">
      <alignment vertical="bottom"/>
    </xf>
    <xf borderId="77" fillId="4" fontId="29" numFmtId="164" xfId="0" applyAlignment="1" applyBorder="1" applyFont="1" applyNumberFormat="1">
      <alignment horizontal="right" vertical="bottom"/>
    </xf>
    <xf borderId="78" fillId="4" fontId="29" numFmtId="164" xfId="0" applyAlignment="1" applyBorder="1" applyFont="1" applyNumberFormat="1">
      <alignment horizontal="right" vertical="bottom"/>
    </xf>
    <xf borderId="79" fillId="3" fontId="29" numFmtId="164" xfId="0" applyAlignment="1" applyBorder="1" applyFont="1" applyNumberFormat="1">
      <alignment horizontal="right" vertical="bottom"/>
    </xf>
    <xf borderId="77" fillId="3" fontId="29" numFmtId="164" xfId="0" applyAlignment="1" applyBorder="1" applyFont="1" applyNumberFormat="1">
      <alignment horizontal="right" vertical="bottom"/>
    </xf>
    <xf borderId="78" fillId="3" fontId="29" numFmtId="164" xfId="0" applyAlignment="1" applyBorder="1" applyFont="1" applyNumberFormat="1">
      <alignment horizontal="right" vertical="bottom"/>
    </xf>
    <xf borderId="79" fillId="4" fontId="29" numFmtId="164" xfId="0" applyAlignment="1" applyBorder="1" applyFont="1" applyNumberFormat="1">
      <alignment horizontal="right" vertical="bottom"/>
    </xf>
    <xf borderId="79" fillId="2" fontId="29" numFmtId="164" xfId="0" applyAlignment="1" applyBorder="1" applyFont="1" applyNumberFormat="1">
      <alignment horizontal="right" vertical="bottom"/>
    </xf>
    <xf borderId="77" fillId="2" fontId="29" numFmtId="164" xfId="0" applyAlignment="1" applyBorder="1" applyFont="1" applyNumberFormat="1">
      <alignment horizontal="right" vertical="bottom"/>
    </xf>
    <xf borderId="78" fillId="2" fontId="29" numFmtId="164" xfId="0" applyAlignment="1" applyBorder="1" applyFont="1" applyNumberFormat="1">
      <alignment horizontal="right" vertical="bottom"/>
    </xf>
    <xf borderId="79" fillId="5" fontId="29" numFmtId="164" xfId="0" applyAlignment="1" applyBorder="1" applyFont="1" applyNumberFormat="1">
      <alignment horizontal="right" vertical="bottom"/>
    </xf>
    <xf borderId="77" fillId="5" fontId="29" numFmtId="164" xfId="0" applyAlignment="1" applyBorder="1" applyFont="1" applyNumberFormat="1">
      <alignment horizontal="right" vertical="bottom"/>
    </xf>
    <xf borderId="78" fillId="5" fontId="29" numFmtId="164" xfId="0" applyAlignment="1" applyBorder="1" applyFont="1" applyNumberFormat="1">
      <alignment horizontal="right" vertical="bottom"/>
    </xf>
    <xf quotePrefix="1" borderId="80" fillId="0" fontId="29" numFmtId="0" xfId="0" applyAlignment="1" applyBorder="1" applyFont="1">
      <alignment vertical="bottom"/>
    </xf>
    <xf borderId="2" fillId="0" fontId="29" numFmtId="0" xfId="0" applyAlignment="1" applyBorder="1" applyFont="1">
      <alignment vertical="bottom"/>
    </xf>
    <xf borderId="2" fillId="0" fontId="24" numFmtId="0" xfId="0" applyAlignment="1" applyBorder="1" applyFont="1">
      <alignment vertical="bottom"/>
    </xf>
    <xf borderId="81" fillId="0" fontId="24" numFmtId="0" xfId="0" applyAlignment="1" applyBorder="1" applyFont="1">
      <alignment vertical="bottom"/>
    </xf>
    <xf borderId="82" fillId="4" fontId="29" numFmtId="164" xfId="0" applyAlignment="1" applyBorder="1" applyFont="1" applyNumberFormat="1">
      <alignment horizontal="right" vertical="bottom"/>
    </xf>
    <xf borderId="4" fillId="4" fontId="29" numFmtId="164" xfId="0" applyAlignment="1" applyBorder="1" applyFont="1" applyNumberFormat="1">
      <alignment horizontal="right" vertical="bottom"/>
    </xf>
    <xf borderId="83" fillId="4" fontId="29" numFmtId="164" xfId="0" applyAlignment="1" applyBorder="1" applyFont="1" applyNumberFormat="1">
      <alignment horizontal="right" vertical="bottom"/>
    </xf>
    <xf borderId="82" fillId="3" fontId="29" numFmtId="164" xfId="0" applyAlignment="1" applyBorder="1" applyFont="1" applyNumberFormat="1">
      <alignment horizontal="right" vertical="bottom"/>
    </xf>
    <xf borderId="4" fillId="3" fontId="29" numFmtId="164" xfId="0" applyAlignment="1" applyBorder="1" applyFont="1" applyNumberFormat="1">
      <alignment horizontal="right" vertical="bottom"/>
    </xf>
    <xf borderId="83" fillId="3" fontId="29" numFmtId="164" xfId="0" applyAlignment="1" applyBorder="1" applyFont="1" applyNumberFormat="1">
      <alignment horizontal="right" vertical="bottom"/>
    </xf>
    <xf borderId="82" fillId="2" fontId="29" numFmtId="164" xfId="0" applyAlignment="1" applyBorder="1" applyFont="1" applyNumberFormat="1">
      <alignment horizontal="right" vertical="bottom"/>
    </xf>
    <xf borderId="4" fillId="2" fontId="29" numFmtId="164" xfId="0" applyAlignment="1" applyBorder="1" applyFont="1" applyNumberFormat="1">
      <alignment horizontal="right" vertical="bottom"/>
    </xf>
    <xf borderId="83" fillId="2" fontId="29" numFmtId="164" xfId="0" applyAlignment="1" applyBorder="1" applyFont="1" applyNumberFormat="1">
      <alignment horizontal="right" vertical="bottom"/>
    </xf>
    <xf borderId="82" fillId="5" fontId="29" numFmtId="164" xfId="0" applyAlignment="1" applyBorder="1" applyFont="1" applyNumberFormat="1">
      <alignment horizontal="right" vertical="bottom"/>
    </xf>
    <xf borderId="4" fillId="5" fontId="29" numFmtId="164" xfId="0" applyAlignment="1" applyBorder="1" applyFont="1" applyNumberFormat="1">
      <alignment horizontal="right" vertical="bottom"/>
    </xf>
    <xf borderId="83" fillId="5" fontId="29" numFmtId="164" xfId="0" applyAlignment="1" applyBorder="1" applyFont="1" applyNumberFormat="1">
      <alignment horizontal="right" vertical="bottom"/>
    </xf>
    <xf borderId="80" fillId="0" fontId="24" numFmtId="0" xfId="0" applyAlignment="1" applyBorder="1" applyFont="1">
      <alignment vertical="bottom"/>
    </xf>
    <xf borderId="82" fillId="0" fontId="26" numFmtId="164" xfId="0" applyAlignment="1" applyBorder="1" applyFont="1" applyNumberFormat="1">
      <alignment horizontal="right" vertical="bottom"/>
    </xf>
    <xf borderId="4" fillId="0" fontId="26" numFmtId="164" xfId="0" applyAlignment="1" applyBorder="1" applyFont="1" applyNumberFormat="1">
      <alignment horizontal="right" vertical="bottom"/>
    </xf>
    <xf borderId="83" fillId="4" fontId="26" numFmtId="164" xfId="0" applyAlignment="1" applyBorder="1" applyFont="1" applyNumberFormat="1">
      <alignment horizontal="right" vertical="bottom"/>
    </xf>
    <xf borderId="82" fillId="3" fontId="26" numFmtId="164" xfId="0" applyAlignment="1" applyBorder="1" applyFont="1" applyNumberFormat="1">
      <alignment horizontal="right" vertical="bottom"/>
    </xf>
    <xf borderId="4" fillId="3" fontId="26" numFmtId="164" xfId="0" applyAlignment="1" applyBorder="1" applyFont="1" applyNumberFormat="1">
      <alignment horizontal="right" vertical="bottom"/>
    </xf>
    <xf borderId="83" fillId="3" fontId="26" numFmtId="164" xfId="0" applyAlignment="1" applyBorder="1" applyFont="1" applyNumberFormat="1">
      <alignment horizontal="right" vertical="bottom"/>
    </xf>
    <xf borderId="82" fillId="2" fontId="26" numFmtId="164" xfId="0" applyAlignment="1" applyBorder="1" applyFont="1" applyNumberFormat="1">
      <alignment horizontal="right" vertical="bottom"/>
    </xf>
    <xf borderId="4" fillId="2" fontId="26" numFmtId="164" xfId="0" applyAlignment="1" applyBorder="1" applyFont="1" applyNumberFormat="1">
      <alignment horizontal="right" vertical="bottom"/>
    </xf>
    <xf borderId="83" fillId="2" fontId="26" numFmtId="164" xfId="0" applyAlignment="1" applyBorder="1" applyFont="1" applyNumberFormat="1">
      <alignment horizontal="right" vertical="bottom"/>
    </xf>
    <xf borderId="82" fillId="5" fontId="26" numFmtId="164" xfId="0" applyAlignment="1" applyBorder="1" applyFont="1" applyNumberFormat="1">
      <alignment horizontal="right" vertical="bottom"/>
    </xf>
    <xf borderId="4" fillId="5" fontId="26" numFmtId="164" xfId="0" applyAlignment="1" applyBorder="1" applyFont="1" applyNumberFormat="1">
      <alignment horizontal="right" vertical="bottom"/>
    </xf>
    <xf borderId="83" fillId="5" fontId="26" numFmtId="164" xfId="0" applyAlignment="1" applyBorder="1" applyFont="1" applyNumberFormat="1">
      <alignment horizontal="right" vertical="bottom"/>
    </xf>
    <xf borderId="82" fillId="4" fontId="26" numFmtId="164" xfId="0" applyAlignment="1" applyBorder="1" applyFont="1" applyNumberFormat="1">
      <alignment horizontal="right" vertical="bottom"/>
    </xf>
    <xf borderId="4" fillId="4" fontId="26" numFmtId="164" xfId="0" applyAlignment="1" applyBorder="1" applyFont="1" applyNumberFormat="1">
      <alignment horizontal="right" vertical="bottom"/>
    </xf>
    <xf borderId="82" fillId="0" fontId="24" numFmtId="164" xfId="0" applyAlignment="1" applyBorder="1" applyFont="1" applyNumberFormat="1">
      <alignment vertical="bottom"/>
    </xf>
    <xf borderId="4" fillId="0" fontId="24" numFmtId="164" xfId="0" applyAlignment="1" applyBorder="1" applyFont="1" applyNumberFormat="1">
      <alignment vertical="bottom"/>
    </xf>
    <xf borderId="83" fillId="4" fontId="24" numFmtId="164" xfId="0" applyAlignment="1" applyBorder="1" applyFont="1" applyNumberFormat="1">
      <alignment vertical="bottom"/>
    </xf>
    <xf borderId="82" fillId="3" fontId="24" numFmtId="164" xfId="0" applyAlignment="1" applyBorder="1" applyFont="1" applyNumberFormat="1">
      <alignment vertical="bottom"/>
    </xf>
    <xf borderId="4" fillId="3" fontId="24" numFmtId="164" xfId="0" applyAlignment="1" applyBorder="1" applyFont="1" applyNumberFormat="1">
      <alignment vertical="bottom"/>
    </xf>
    <xf borderId="83" fillId="3" fontId="24" numFmtId="164" xfId="0" applyAlignment="1" applyBorder="1" applyFont="1" applyNumberFormat="1">
      <alignment vertical="bottom"/>
    </xf>
    <xf borderId="82" fillId="2" fontId="24" numFmtId="164" xfId="0" applyAlignment="1" applyBorder="1" applyFont="1" applyNumberFormat="1">
      <alignment vertical="bottom"/>
    </xf>
    <xf borderId="4" fillId="2" fontId="24" numFmtId="164" xfId="0" applyAlignment="1" applyBorder="1" applyFont="1" applyNumberFormat="1">
      <alignment vertical="bottom"/>
    </xf>
    <xf borderId="83" fillId="2" fontId="24" numFmtId="164" xfId="0" applyAlignment="1" applyBorder="1" applyFont="1" applyNumberFormat="1">
      <alignment vertical="bottom"/>
    </xf>
    <xf borderId="82" fillId="5" fontId="24" numFmtId="164" xfId="0" applyAlignment="1" applyBorder="1" applyFont="1" applyNumberFormat="1">
      <alignment vertical="bottom"/>
    </xf>
    <xf borderId="4" fillId="5" fontId="24" numFmtId="164" xfId="0" applyAlignment="1" applyBorder="1" applyFont="1" applyNumberFormat="1">
      <alignment vertical="bottom"/>
    </xf>
    <xf borderId="83" fillId="5" fontId="24" numFmtId="164" xfId="0" applyAlignment="1" applyBorder="1" applyFont="1" applyNumberFormat="1">
      <alignment vertical="bottom"/>
    </xf>
    <xf borderId="82" fillId="4" fontId="24" numFmtId="164" xfId="0" applyAlignment="1" applyBorder="1" applyFont="1" applyNumberFormat="1">
      <alignment vertical="bottom"/>
    </xf>
    <xf borderId="4" fillId="4" fontId="24" numFmtId="164" xfId="0" applyAlignment="1" applyBorder="1" applyFont="1" applyNumberFormat="1">
      <alignment vertical="bottom"/>
    </xf>
    <xf quotePrefix="1" borderId="84" fillId="0" fontId="29" numFmtId="0" xfId="0" applyAlignment="1" applyBorder="1" applyFont="1">
      <alignment vertical="bottom"/>
    </xf>
    <xf borderId="20" fillId="0" fontId="29" numFmtId="0" xfId="0" applyAlignment="1" applyBorder="1" applyFont="1">
      <alignment vertical="bottom"/>
    </xf>
    <xf borderId="20" fillId="0" fontId="24" numFmtId="0" xfId="0" applyAlignment="1" applyBorder="1" applyFont="1">
      <alignment vertical="bottom"/>
    </xf>
    <xf borderId="85" fillId="0" fontId="24" numFmtId="0" xfId="0" applyAlignment="1" applyBorder="1" applyFont="1">
      <alignment vertical="bottom"/>
    </xf>
    <xf borderId="86" fillId="4" fontId="24" numFmtId="164" xfId="0" applyAlignment="1" applyBorder="1" applyFont="1" applyNumberFormat="1">
      <alignment vertical="bottom"/>
    </xf>
    <xf borderId="87" fillId="4" fontId="24" numFmtId="164" xfId="0" applyAlignment="1" applyBorder="1" applyFont="1" applyNumberFormat="1">
      <alignment vertical="bottom"/>
    </xf>
    <xf borderId="88" fillId="4" fontId="24" numFmtId="164" xfId="0" applyAlignment="1" applyBorder="1" applyFont="1" applyNumberFormat="1">
      <alignment vertical="bottom"/>
    </xf>
    <xf borderId="86" fillId="3" fontId="24" numFmtId="164" xfId="0" applyAlignment="1" applyBorder="1" applyFont="1" applyNumberFormat="1">
      <alignment vertical="bottom"/>
    </xf>
    <xf borderId="87" fillId="3" fontId="24" numFmtId="164" xfId="0" applyAlignment="1" applyBorder="1" applyFont="1" applyNumberFormat="1">
      <alignment vertical="bottom"/>
    </xf>
    <xf borderId="88" fillId="3" fontId="24" numFmtId="164" xfId="0" applyAlignment="1" applyBorder="1" applyFont="1" applyNumberFormat="1">
      <alignment vertical="bottom"/>
    </xf>
    <xf borderId="86" fillId="2" fontId="24" numFmtId="164" xfId="0" applyAlignment="1" applyBorder="1" applyFont="1" applyNumberFormat="1">
      <alignment vertical="bottom"/>
    </xf>
    <xf borderId="87" fillId="2" fontId="24" numFmtId="164" xfId="0" applyAlignment="1" applyBorder="1" applyFont="1" applyNumberFormat="1">
      <alignment vertical="bottom"/>
    </xf>
    <xf borderId="88" fillId="2" fontId="24" numFmtId="164" xfId="0" applyAlignment="1" applyBorder="1" applyFont="1" applyNumberFormat="1">
      <alignment vertical="bottom"/>
    </xf>
    <xf borderId="86" fillId="5" fontId="24" numFmtId="164" xfId="0" applyAlignment="1" applyBorder="1" applyFont="1" applyNumberFormat="1">
      <alignment vertical="bottom"/>
    </xf>
    <xf borderId="87" fillId="5" fontId="24" numFmtId="164" xfId="0" applyAlignment="1" applyBorder="1" applyFont="1" applyNumberFormat="1">
      <alignment vertical="bottom"/>
    </xf>
    <xf borderId="88" fillId="5" fontId="24" numFmtId="164" xfId="0" applyAlignment="1" applyBorder="1" applyFont="1" applyNumberFormat="1">
      <alignment vertical="bottom"/>
    </xf>
    <xf borderId="75" fillId="0" fontId="24" numFmtId="0" xfId="0" applyAlignment="1" applyBorder="1" applyFont="1">
      <alignment vertical="bottom"/>
    </xf>
    <xf borderId="48" fillId="0" fontId="24" numFmtId="164" xfId="0" applyAlignment="1" applyBorder="1" applyFont="1" applyNumberFormat="1">
      <alignment vertical="bottom"/>
    </xf>
    <xf borderId="21" fillId="0" fontId="24" numFmtId="164" xfId="0" applyAlignment="1" applyBorder="1" applyFont="1" applyNumberFormat="1">
      <alignment vertical="bottom"/>
    </xf>
    <xf borderId="78" fillId="4" fontId="24" numFmtId="164" xfId="0" applyAlignment="1" applyBorder="1" applyFont="1" applyNumberFormat="1">
      <alignment vertical="bottom"/>
    </xf>
    <xf borderId="79" fillId="3" fontId="24" numFmtId="164" xfId="0" applyAlignment="1" applyBorder="1" applyFont="1" applyNumberFormat="1">
      <alignment vertical="bottom"/>
    </xf>
    <xf borderId="77" fillId="3" fontId="24" numFmtId="164" xfId="0" applyAlignment="1" applyBorder="1" applyFont="1" applyNumberFormat="1">
      <alignment vertical="bottom"/>
    </xf>
    <xf borderId="78" fillId="3" fontId="24" numFmtId="164" xfId="0" applyAlignment="1" applyBorder="1" applyFont="1" applyNumberFormat="1">
      <alignment vertical="bottom"/>
    </xf>
    <xf borderId="79" fillId="2" fontId="24" numFmtId="164" xfId="0" applyAlignment="1" applyBorder="1" applyFont="1" applyNumberFormat="1">
      <alignment vertical="bottom"/>
    </xf>
    <xf borderId="77" fillId="2" fontId="24" numFmtId="164" xfId="0" applyAlignment="1" applyBorder="1" applyFont="1" applyNumberFormat="1">
      <alignment vertical="bottom"/>
    </xf>
    <xf borderId="78" fillId="2" fontId="24" numFmtId="164" xfId="0" applyAlignment="1" applyBorder="1" applyFont="1" applyNumberFormat="1">
      <alignment vertical="bottom"/>
    </xf>
    <xf borderId="79" fillId="5" fontId="24" numFmtId="164" xfId="0" applyAlignment="1" applyBorder="1" applyFont="1" applyNumberFormat="1">
      <alignment vertical="bottom"/>
    </xf>
    <xf borderId="77" fillId="5" fontId="24" numFmtId="164" xfId="0" applyAlignment="1" applyBorder="1" applyFont="1" applyNumberFormat="1">
      <alignment vertical="bottom"/>
    </xf>
    <xf borderId="78" fillId="5" fontId="24" numFmtId="164" xfId="0" applyAlignment="1" applyBorder="1" applyFont="1" applyNumberFormat="1">
      <alignment vertical="bottom"/>
    </xf>
    <xf borderId="79" fillId="4" fontId="24" numFmtId="164" xfId="0" applyAlignment="1" applyBorder="1" applyFont="1" applyNumberFormat="1">
      <alignment vertical="bottom"/>
    </xf>
    <xf borderId="77" fillId="4" fontId="24" numFmtId="164" xfId="0" applyAlignment="1" applyBorder="1" applyFont="1" applyNumberFormat="1">
      <alignment vertical="bottom"/>
    </xf>
    <xf borderId="8" fillId="0" fontId="29" numFmtId="0" xfId="0" applyAlignment="1" applyBorder="1" applyFont="1">
      <alignment vertical="bottom"/>
    </xf>
    <xf borderId="48" fillId="0" fontId="26" numFmtId="164" xfId="0" applyAlignment="1" applyBorder="1" applyFont="1" applyNumberFormat="1">
      <alignment horizontal="right" vertical="bottom"/>
    </xf>
    <xf borderId="21" fillId="0" fontId="26" numFmtId="164" xfId="0" applyAlignment="1" applyBorder="1" applyFont="1" applyNumberFormat="1">
      <alignment horizontal="right" vertical="bottom"/>
    </xf>
    <xf quotePrefix="1" borderId="2" fillId="0" fontId="29" numFmtId="0" xfId="0" applyAlignment="1" applyBorder="1" applyFont="1">
      <alignment vertical="bottom"/>
    </xf>
    <xf borderId="84" fillId="0" fontId="24" numFmtId="0" xfId="0" applyAlignment="1" applyBorder="1" applyFont="1">
      <alignment vertical="bottom"/>
    </xf>
    <xf borderId="89" fillId="0" fontId="26" numFmtId="164" xfId="0" applyAlignment="1" applyBorder="1" applyFont="1" applyNumberFormat="1">
      <alignment horizontal="right" vertical="bottom"/>
    </xf>
    <xf borderId="22" fillId="0" fontId="24" numFmtId="164" xfId="0" applyAlignment="1" applyBorder="1" applyFont="1" applyNumberFormat="1">
      <alignment vertical="bottom"/>
    </xf>
    <xf borderId="88" fillId="4" fontId="26" numFmtId="164" xfId="0" applyAlignment="1" applyBorder="1" applyFont="1" applyNumberFormat="1">
      <alignment horizontal="right" vertical="bottom"/>
    </xf>
    <xf borderId="89" fillId="0" fontId="24" numFmtId="164" xfId="0" applyAlignment="1" applyBorder="1" applyFont="1" applyNumberFormat="1">
      <alignment vertical="bottom"/>
    </xf>
    <xf borderId="22" fillId="0" fontId="26" numFmtId="164" xfId="0" applyAlignment="1" applyBorder="1" applyFont="1" applyNumberFormat="1">
      <alignment horizontal="right" vertical="bottom"/>
    </xf>
    <xf borderId="37" fillId="7" fontId="24" numFmtId="0" xfId="0" applyAlignment="1" applyBorder="1" applyFont="1">
      <alignment vertical="bottom"/>
    </xf>
    <xf borderId="47" fillId="7" fontId="24" numFmtId="0" xfId="0" applyAlignment="1" applyBorder="1" applyFont="1">
      <alignment vertical="bottom"/>
    </xf>
    <xf borderId="90" fillId="4" fontId="24" numFmtId="164" xfId="0" applyAlignment="1" applyBorder="1" applyFont="1" applyNumberFormat="1">
      <alignment vertical="bottom"/>
    </xf>
    <xf borderId="91" fillId="0" fontId="24" numFmtId="0" xfId="0" applyAlignment="1" applyBorder="1" applyFont="1">
      <alignment vertical="bottom"/>
    </xf>
    <xf borderId="92" fillId="0" fontId="24" numFmtId="0" xfId="0" applyAlignment="1" applyBorder="1" applyFont="1">
      <alignment vertical="bottom"/>
    </xf>
    <xf borderId="93" fillId="0" fontId="24" numFmtId="0" xfId="0" applyAlignment="1" applyBorder="1" applyFont="1">
      <alignment vertical="bottom"/>
    </xf>
    <xf borderId="94" fillId="0" fontId="24" numFmtId="0" xfId="0" applyAlignment="1" applyBorder="1" applyFont="1">
      <alignment vertical="bottom"/>
    </xf>
    <xf borderId="95" fillId="0" fontId="24" numFmtId="0" xfId="0" applyAlignment="1" applyBorder="1" applyFont="1">
      <alignment vertical="bottom"/>
    </xf>
    <xf borderId="96" fillId="0" fontId="24" numFmtId="0" xfId="0" applyAlignment="1" applyBorder="1" applyFont="1">
      <alignment vertical="bottom"/>
    </xf>
    <xf borderId="97" fillId="0" fontId="24" numFmtId="164" xfId="0" applyAlignment="1" applyBorder="1" applyFont="1" applyNumberFormat="1">
      <alignment vertical="bottom"/>
    </xf>
    <xf borderId="63" fillId="0" fontId="24" numFmtId="164" xfId="0" applyAlignment="1" applyBorder="1" applyFont="1" applyNumberFormat="1">
      <alignment vertical="bottom"/>
    </xf>
    <xf borderId="98" fillId="4" fontId="24" numFmtId="164" xfId="0" applyAlignment="1" applyBorder="1" applyFont="1" applyNumberFormat="1">
      <alignment vertical="bottom"/>
    </xf>
    <xf borderId="97" fillId="3" fontId="24" numFmtId="164" xfId="0" applyAlignment="1" applyBorder="1" applyFont="1" applyNumberFormat="1">
      <alignment vertical="bottom"/>
    </xf>
    <xf borderId="63" fillId="3" fontId="24" numFmtId="164" xfId="0" applyAlignment="1" applyBorder="1" applyFont="1" applyNumberFormat="1">
      <alignment vertical="bottom"/>
    </xf>
    <xf borderId="98" fillId="3" fontId="24" numFmtId="164" xfId="0" applyAlignment="1" applyBorder="1" applyFont="1" applyNumberFormat="1">
      <alignment vertical="bottom"/>
    </xf>
    <xf borderId="97" fillId="2" fontId="24" numFmtId="164" xfId="0" applyAlignment="1" applyBorder="1" applyFont="1" applyNumberFormat="1">
      <alignment vertical="bottom"/>
    </xf>
    <xf borderId="63" fillId="2" fontId="24" numFmtId="164" xfId="0" applyAlignment="1" applyBorder="1" applyFont="1" applyNumberFormat="1">
      <alignment vertical="bottom"/>
    </xf>
    <xf borderId="98" fillId="2" fontId="24" numFmtId="164" xfId="0" applyAlignment="1" applyBorder="1" applyFont="1" applyNumberFormat="1">
      <alignment vertical="bottom"/>
    </xf>
    <xf borderId="97" fillId="5" fontId="24" numFmtId="164" xfId="0" applyAlignment="1" applyBorder="1" applyFont="1" applyNumberFormat="1">
      <alignment vertical="bottom"/>
    </xf>
    <xf borderId="63" fillId="5" fontId="24" numFmtId="164" xfId="0" applyAlignment="1" applyBorder="1" applyFont="1" applyNumberFormat="1">
      <alignment vertical="bottom"/>
    </xf>
    <xf borderId="98" fillId="5" fontId="24" numFmtId="164" xfId="0" applyAlignment="1" applyBorder="1" applyFont="1" applyNumberFormat="1">
      <alignment vertical="bottom"/>
    </xf>
    <xf borderId="97" fillId="4" fontId="24" numFmtId="164" xfId="0" applyAlignment="1" applyBorder="1" applyFont="1" applyNumberFormat="1">
      <alignment vertical="bottom"/>
    </xf>
    <xf borderId="63" fillId="4" fontId="24" numFmtId="164" xfId="0" applyAlignment="1" applyBorder="1" applyFont="1" applyNumberFormat="1">
      <alignment vertical="bottom"/>
    </xf>
    <xf borderId="99" fillId="0" fontId="24" numFmtId="164" xfId="0" applyAlignment="1" applyBorder="1" applyFont="1" applyNumberFormat="1">
      <alignment vertical="bottom"/>
    </xf>
    <xf borderId="16" fillId="0" fontId="24" numFmtId="164" xfId="0" applyAlignment="1" applyBorder="1" applyFont="1" applyNumberFormat="1">
      <alignment vertical="bottom"/>
    </xf>
    <xf borderId="2" fillId="0" fontId="26" numFmtId="0" xfId="0" applyAlignment="1" applyBorder="1" applyFont="1">
      <alignment vertical="bottom"/>
    </xf>
    <xf borderId="20" fillId="0" fontId="26" numFmtId="0" xfId="0" applyAlignment="1" applyBorder="1" applyFont="1">
      <alignment vertical="bottom"/>
    </xf>
    <xf borderId="65" fillId="0" fontId="26" numFmtId="0" xfId="0" applyAlignment="1" applyBorder="1" applyFont="1">
      <alignment vertical="bottom"/>
    </xf>
    <xf borderId="66" fillId="0" fontId="29" numFmtId="0" xfId="0" applyAlignment="1" applyBorder="1" applyFont="1">
      <alignment shrinkToFit="0" vertical="top" wrapText="1"/>
    </xf>
    <xf borderId="66" fillId="0" fontId="5" numFmtId="0" xfId="0" applyBorder="1" applyFont="1"/>
    <xf borderId="65" fillId="0" fontId="29" numFmtId="0" xfId="0" applyAlignment="1" applyBorder="1" applyFont="1">
      <alignment shrinkToFit="0" vertical="bottom" wrapText="1"/>
    </xf>
    <xf borderId="67" fillId="0" fontId="5" numFmtId="0" xfId="0" applyBorder="1" applyFont="1"/>
    <xf borderId="68" fillId="4" fontId="24" numFmtId="164" xfId="0" applyAlignment="1" applyBorder="1" applyFont="1" applyNumberFormat="1">
      <alignment vertical="bottom"/>
    </xf>
    <xf borderId="69" fillId="4" fontId="24" numFmtId="164" xfId="0" applyAlignment="1" applyBorder="1" applyFont="1" applyNumberFormat="1">
      <alignment vertical="bottom"/>
    </xf>
    <xf borderId="70" fillId="4" fontId="24" numFmtId="164" xfId="0" applyAlignment="1" applyBorder="1" applyFont="1" applyNumberFormat="1">
      <alignment vertical="bottom"/>
    </xf>
    <xf borderId="68" fillId="15" fontId="24" numFmtId="164" xfId="0" applyAlignment="1" applyBorder="1" applyFont="1" applyNumberFormat="1">
      <alignment vertical="bottom"/>
    </xf>
    <xf borderId="69" fillId="15" fontId="24" numFmtId="164" xfId="0" applyAlignment="1" applyBorder="1" applyFont="1" applyNumberFormat="1">
      <alignment vertical="bottom"/>
    </xf>
    <xf borderId="70" fillId="15" fontId="24" numFmtId="164" xfId="0" applyAlignment="1" applyBorder="1" applyFont="1" applyNumberFormat="1">
      <alignment vertical="bottom"/>
    </xf>
    <xf borderId="68" fillId="10" fontId="24" numFmtId="164" xfId="0" applyAlignment="1" applyBorder="1" applyFont="1" applyNumberFormat="1">
      <alignment vertical="bottom"/>
    </xf>
    <xf borderId="69" fillId="10" fontId="24" numFmtId="164" xfId="0" applyAlignment="1" applyBorder="1" applyFont="1" applyNumberFormat="1">
      <alignment vertical="bottom"/>
    </xf>
    <xf borderId="70" fillId="10" fontId="24" numFmtId="164" xfId="0" applyAlignment="1" applyBorder="1" applyFont="1" applyNumberFormat="1">
      <alignment vertical="bottom"/>
    </xf>
    <xf borderId="68" fillId="17" fontId="24" numFmtId="164" xfId="0" applyAlignment="1" applyBorder="1" applyFont="1" applyNumberFormat="1">
      <alignment vertical="bottom"/>
    </xf>
    <xf borderId="69" fillId="17" fontId="24" numFmtId="164" xfId="0" applyAlignment="1" applyBorder="1" applyFont="1" applyNumberFormat="1">
      <alignment vertical="bottom"/>
    </xf>
    <xf borderId="70" fillId="17" fontId="24" numFmtId="164" xfId="0" applyAlignment="1" applyBorder="1" applyFont="1" applyNumberFormat="1">
      <alignment vertical="bottom"/>
    </xf>
    <xf borderId="68" fillId="18" fontId="24" numFmtId="164" xfId="0" applyAlignment="1" applyBorder="1" applyFill="1" applyFont="1" applyNumberFormat="1">
      <alignment vertical="bottom"/>
    </xf>
    <xf borderId="69" fillId="18" fontId="24" numFmtId="164" xfId="0" applyAlignment="1" applyBorder="1" applyFont="1" applyNumberFormat="1">
      <alignment vertical="bottom"/>
    </xf>
    <xf borderId="70" fillId="18" fontId="24" numFmtId="164" xfId="0" applyAlignment="1" applyBorder="1" applyFont="1" applyNumberFormat="1">
      <alignment vertical="bottom"/>
    </xf>
    <xf borderId="75" fillId="0" fontId="5" numFmtId="0" xfId="0" applyBorder="1" applyFont="1"/>
    <xf borderId="76" fillId="0" fontId="5" numFmtId="0" xfId="0" applyBorder="1" applyFont="1"/>
    <xf borderId="79" fillId="15" fontId="29" numFmtId="164" xfId="0" applyAlignment="1" applyBorder="1" applyFont="1" applyNumberFormat="1">
      <alignment horizontal="right" vertical="bottom"/>
    </xf>
    <xf borderId="77" fillId="15" fontId="29" numFmtId="164" xfId="0" applyAlignment="1" applyBorder="1" applyFont="1" applyNumberFormat="1">
      <alignment horizontal="right" vertical="bottom"/>
    </xf>
    <xf borderId="78" fillId="15" fontId="29" numFmtId="164" xfId="0" applyAlignment="1" applyBorder="1" applyFont="1" applyNumberFormat="1">
      <alignment horizontal="right" vertical="bottom"/>
    </xf>
    <xf borderId="79" fillId="10" fontId="29" numFmtId="164" xfId="0" applyAlignment="1" applyBorder="1" applyFont="1" applyNumberFormat="1">
      <alignment horizontal="right" vertical="bottom"/>
    </xf>
    <xf borderId="77" fillId="10" fontId="29" numFmtId="164" xfId="0" applyAlignment="1" applyBorder="1" applyFont="1" applyNumberFormat="1">
      <alignment horizontal="right" vertical="bottom"/>
    </xf>
    <xf borderId="78" fillId="10" fontId="29" numFmtId="164" xfId="0" applyAlignment="1" applyBorder="1" applyFont="1" applyNumberFormat="1">
      <alignment horizontal="right" vertical="bottom"/>
    </xf>
    <xf borderId="79" fillId="17" fontId="29" numFmtId="164" xfId="0" applyAlignment="1" applyBorder="1" applyFont="1" applyNumberFormat="1">
      <alignment horizontal="right" vertical="bottom"/>
    </xf>
    <xf borderId="77" fillId="17" fontId="29" numFmtId="164" xfId="0" applyAlignment="1" applyBorder="1" applyFont="1" applyNumberFormat="1">
      <alignment horizontal="right" vertical="bottom"/>
    </xf>
    <xf borderId="78" fillId="17" fontId="29" numFmtId="164" xfId="0" applyAlignment="1" applyBorder="1" applyFont="1" applyNumberFormat="1">
      <alignment horizontal="right" vertical="bottom"/>
    </xf>
    <xf borderId="79" fillId="18" fontId="29" numFmtId="164" xfId="0" applyAlignment="1" applyBorder="1" applyFont="1" applyNumberFormat="1">
      <alignment horizontal="right" vertical="bottom"/>
    </xf>
    <xf borderId="77" fillId="18" fontId="29" numFmtId="164" xfId="0" applyAlignment="1" applyBorder="1" applyFont="1" applyNumberFormat="1">
      <alignment horizontal="right" vertical="bottom"/>
    </xf>
    <xf borderId="78" fillId="18" fontId="29" numFmtId="164" xfId="0" applyAlignment="1" applyBorder="1" applyFont="1" applyNumberFormat="1">
      <alignment horizontal="right" vertical="bottom"/>
    </xf>
    <xf borderId="72" fillId="15" fontId="24" numFmtId="164" xfId="0" applyAlignment="1" applyBorder="1" applyFont="1" applyNumberFormat="1">
      <alignment vertical="bottom"/>
    </xf>
    <xf borderId="73" fillId="15" fontId="24" numFmtId="164" xfId="0" applyAlignment="1" applyBorder="1" applyFont="1" applyNumberFormat="1">
      <alignment vertical="bottom"/>
    </xf>
    <xf borderId="74" fillId="15" fontId="24" numFmtId="164" xfId="0" applyAlignment="1" applyBorder="1" applyFont="1" applyNumberFormat="1">
      <alignment vertical="bottom"/>
    </xf>
    <xf borderId="72" fillId="10" fontId="24" numFmtId="164" xfId="0" applyAlignment="1" applyBorder="1" applyFont="1" applyNumberFormat="1">
      <alignment vertical="bottom"/>
    </xf>
    <xf borderId="73" fillId="10" fontId="24" numFmtId="164" xfId="0" applyAlignment="1" applyBorder="1" applyFont="1" applyNumberFormat="1">
      <alignment vertical="bottom"/>
    </xf>
    <xf borderId="74" fillId="10" fontId="24" numFmtId="164" xfId="0" applyAlignment="1" applyBorder="1" applyFont="1" applyNumberFormat="1">
      <alignment vertical="bottom"/>
    </xf>
    <xf borderId="72" fillId="17" fontId="24" numFmtId="164" xfId="0" applyAlignment="1" applyBorder="1" applyFont="1" applyNumberFormat="1">
      <alignment vertical="bottom"/>
    </xf>
    <xf borderId="73" fillId="17" fontId="24" numFmtId="164" xfId="0" applyAlignment="1" applyBorder="1" applyFont="1" applyNumberFormat="1">
      <alignment vertical="bottom"/>
    </xf>
    <xf borderId="74" fillId="17" fontId="24" numFmtId="164" xfId="0" applyAlignment="1" applyBorder="1" applyFont="1" applyNumberFormat="1">
      <alignment vertical="bottom"/>
    </xf>
    <xf borderId="72" fillId="18" fontId="24" numFmtId="164" xfId="0" applyAlignment="1" applyBorder="1" applyFont="1" applyNumberFormat="1">
      <alignment vertical="bottom"/>
    </xf>
    <xf borderId="73" fillId="18" fontId="24" numFmtId="164" xfId="0" applyAlignment="1" applyBorder="1" applyFont="1" applyNumberFormat="1">
      <alignment vertical="bottom"/>
    </xf>
    <xf borderId="74" fillId="18" fontId="24" numFmtId="164" xfId="0" applyAlignment="1" applyBorder="1" applyFont="1" applyNumberFormat="1">
      <alignment vertical="bottom"/>
    </xf>
    <xf borderId="34" fillId="0" fontId="26" numFmtId="0" xfId="0" applyAlignment="1" applyBorder="1" applyFont="1">
      <alignment vertical="bottom"/>
    </xf>
    <xf borderId="92" fillId="0" fontId="5" numFmtId="0" xfId="0" applyBorder="1" applyFont="1"/>
    <xf borderId="62" fillId="4" fontId="24" numFmtId="165" xfId="0" applyAlignment="1" applyBorder="1" applyFont="1" applyNumberFormat="1">
      <alignment vertical="bottom"/>
    </xf>
    <xf borderId="100" fillId="4" fontId="24" numFmtId="165" xfId="0" applyAlignment="1" applyBorder="1" applyFont="1" applyNumberFormat="1">
      <alignment vertical="bottom"/>
    </xf>
    <xf borderId="64" fillId="4" fontId="24" numFmtId="165" xfId="0" applyAlignment="1" applyBorder="1" applyFont="1" applyNumberFormat="1">
      <alignment vertical="bottom"/>
    </xf>
    <xf borderId="62" fillId="15" fontId="24" numFmtId="165" xfId="0" applyAlignment="1" applyBorder="1" applyFont="1" applyNumberFormat="1">
      <alignment vertical="bottom"/>
    </xf>
    <xf borderId="100" fillId="15" fontId="24" numFmtId="165" xfId="0" applyAlignment="1" applyBorder="1" applyFont="1" applyNumberFormat="1">
      <alignment vertical="bottom"/>
    </xf>
    <xf borderId="64" fillId="15" fontId="24" numFmtId="165" xfId="0" applyAlignment="1" applyBorder="1" applyFont="1" applyNumberFormat="1">
      <alignment vertical="bottom"/>
    </xf>
    <xf borderId="62" fillId="10" fontId="24" numFmtId="165" xfId="0" applyAlignment="1" applyBorder="1" applyFont="1" applyNumberFormat="1">
      <alignment vertical="bottom"/>
    </xf>
    <xf borderId="100" fillId="10" fontId="24" numFmtId="165" xfId="0" applyAlignment="1" applyBorder="1" applyFont="1" applyNumberFormat="1">
      <alignment vertical="bottom"/>
    </xf>
    <xf borderId="64" fillId="10" fontId="24" numFmtId="165" xfId="0" applyAlignment="1" applyBorder="1" applyFont="1" applyNumberFormat="1">
      <alignment vertical="bottom"/>
    </xf>
    <xf borderId="62" fillId="17" fontId="24" numFmtId="165" xfId="0" applyAlignment="1" applyBorder="1" applyFont="1" applyNumberFormat="1">
      <alignment vertical="bottom"/>
    </xf>
    <xf borderId="100" fillId="17" fontId="24" numFmtId="165" xfId="0" applyAlignment="1" applyBorder="1" applyFont="1" applyNumberFormat="1">
      <alignment vertical="bottom"/>
    </xf>
    <xf borderId="64" fillId="17" fontId="24" numFmtId="165" xfId="0" applyAlignment="1" applyBorder="1" applyFont="1" applyNumberFormat="1">
      <alignment vertical="bottom"/>
    </xf>
    <xf borderId="62" fillId="18" fontId="24" numFmtId="165" xfId="0" applyAlignment="1" applyBorder="1" applyFont="1" applyNumberFormat="1">
      <alignment vertical="bottom"/>
    </xf>
    <xf borderId="100" fillId="18" fontId="24" numFmtId="165" xfId="0" applyAlignment="1" applyBorder="1" applyFont="1" applyNumberFormat="1">
      <alignment vertical="bottom"/>
    </xf>
    <xf borderId="64" fillId="18" fontId="26" numFmtId="165" xfId="0" applyAlignment="1" applyBorder="1" applyFont="1" applyNumberFormat="1">
      <alignment horizontal="center" vertical="bottom"/>
    </xf>
    <xf quotePrefix="1" borderId="84" fillId="0" fontId="29" numFmtId="0" xfId="0" applyAlignment="1" applyBorder="1" applyFont="1">
      <alignment horizontal="center" vertical="bottom"/>
    </xf>
    <xf borderId="66" fillId="0" fontId="29" numFmtId="0" xfId="0" applyAlignment="1" applyBorder="1" applyFont="1">
      <alignment shrinkToFit="0" vertical="bottom" wrapText="1"/>
    </xf>
    <xf borderId="86" fillId="4" fontId="29" numFmtId="164" xfId="0" applyAlignment="1" applyBorder="1" applyFont="1" applyNumberFormat="1">
      <alignment horizontal="right" vertical="bottom"/>
    </xf>
    <xf borderId="87" fillId="4" fontId="29" numFmtId="164" xfId="0" applyAlignment="1" applyBorder="1" applyFont="1" applyNumberFormat="1">
      <alignment horizontal="right" vertical="bottom"/>
    </xf>
    <xf borderId="88" fillId="4" fontId="29" numFmtId="164" xfId="0" applyAlignment="1" applyBorder="1" applyFont="1" applyNumberFormat="1">
      <alignment horizontal="right" vertical="bottom"/>
    </xf>
    <xf borderId="86" fillId="3" fontId="29" numFmtId="164" xfId="0" applyAlignment="1" applyBorder="1" applyFont="1" applyNumberFormat="1">
      <alignment horizontal="right" vertical="bottom"/>
    </xf>
    <xf borderId="87" fillId="3" fontId="29" numFmtId="164" xfId="0" applyAlignment="1" applyBorder="1" applyFont="1" applyNumberFormat="1">
      <alignment horizontal="right" vertical="bottom"/>
    </xf>
    <xf borderId="88" fillId="3" fontId="29" numFmtId="164" xfId="0" applyAlignment="1" applyBorder="1" applyFont="1" applyNumberFormat="1">
      <alignment horizontal="right" vertical="bottom"/>
    </xf>
    <xf borderId="86" fillId="2" fontId="29" numFmtId="164" xfId="0" applyAlignment="1" applyBorder="1" applyFont="1" applyNumberFormat="1">
      <alignment horizontal="right" vertical="bottom"/>
    </xf>
    <xf borderId="87" fillId="2" fontId="29" numFmtId="164" xfId="0" applyAlignment="1" applyBorder="1" applyFont="1" applyNumberFormat="1">
      <alignment horizontal="right" vertical="bottom"/>
    </xf>
    <xf borderId="88" fillId="2" fontId="29" numFmtId="164" xfId="0" applyAlignment="1" applyBorder="1" applyFont="1" applyNumberFormat="1">
      <alignment horizontal="right" vertical="bottom"/>
    </xf>
    <xf borderId="86" fillId="5" fontId="29" numFmtId="164" xfId="0" applyAlignment="1" applyBorder="1" applyFont="1" applyNumberFormat="1">
      <alignment horizontal="right" vertical="bottom"/>
    </xf>
    <xf borderId="87" fillId="5" fontId="29" numFmtId="164" xfId="0" applyAlignment="1" applyBorder="1" applyFont="1" applyNumberFormat="1">
      <alignment horizontal="right" vertical="bottom"/>
    </xf>
    <xf borderId="88" fillId="5" fontId="29" numFmtId="164" xfId="0" applyAlignment="1" applyBorder="1" applyFont="1" applyNumberFormat="1">
      <alignment horizontal="right" vertical="bottom"/>
    </xf>
    <xf borderId="77" fillId="3" fontId="26" numFmtId="164" xfId="0" applyAlignment="1" applyBorder="1" applyFont="1" applyNumberFormat="1">
      <alignment horizontal="right" vertical="bottom"/>
    </xf>
    <xf borderId="101" fillId="3" fontId="26" numFmtId="164" xfId="0" applyAlignment="1" applyBorder="1" applyFont="1" applyNumberFormat="1">
      <alignment horizontal="right" vertical="bottom"/>
    </xf>
    <xf borderId="101" fillId="4" fontId="26" numFmtId="164" xfId="0" applyAlignment="1" applyBorder="1" applyFont="1" applyNumberFormat="1">
      <alignment horizontal="right" vertical="bottom"/>
    </xf>
    <xf borderId="3" fillId="0" fontId="24" numFmtId="164" xfId="0" applyAlignment="1" applyBorder="1" applyFont="1" applyNumberFormat="1">
      <alignment vertical="bottom"/>
    </xf>
    <xf borderId="3" fillId="0" fontId="26" numFmtId="164" xfId="0" applyAlignment="1" applyBorder="1" applyFont="1" applyNumberFormat="1">
      <alignment horizontal="right" vertical="bottom"/>
    </xf>
    <xf borderId="101" fillId="2" fontId="26" numFmtId="164" xfId="0" applyAlignment="1" applyBorder="1" applyFont="1" applyNumberFormat="1">
      <alignment horizontal="right" vertical="bottom"/>
    </xf>
    <xf borderId="101" fillId="4" fontId="24" numFmtId="164" xfId="0" applyAlignment="1" applyBorder="1" applyFont="1" applyNumberFormat="1">
      <alignment vertical="bottom"/>
    </xf>
    <xf borderId="20" fillId="0" fontId="29" numFmtId="0" xfId="0" applyAlignment="1" applyBorder="1" applyFont="1">
      <alignment shrinkToFit="0" vertical="top" wrapText="1"/>
    </xf>
    <xf borderId="85" fillId="0" fontId="5" numFmtId="0" xfId="0" applyBorder="1" applyFont="1"/>
    <xf quotePrefix="1" borderId="34" fillId="0" fontId="29" numFmtId="0" xfId="0" applyAlignment="1" applyBorder="1" applyFont="1">
      <alignment vertical="bottom"/>
    </xf>
    <xf borderId="79" fillId="4" fontId="26" numFmtId="164" xfId="0" applyAlignment="1" applyBorder="1" applyFont="1" applyNumberFormat="1">
      <alignment horizontal="right" vertical="bottom"/>
    </xf>
    <xf borderId="77" fillId="4" fontId="26" numFmtId="164" xfId="0" applyAlignment="1" applyBorder="1" applyFont="1" applyNumberFormat="1">
      <alignment horizontal="right" vertical="bottom"/>
    </xf>
    <xf borderId="78" fillId="4" fontId="26" numFmtId="164" xfId="0" applyAlignment="1" applyBorder="1" applyFont="1" applyNumberFormat="1">
      <alignment horizontal="right" vertical="bottom"/>
    </xf>
    <xf quotePrefix="1" borderId="34" fillId="0" fontId="29" numFmtId="0" xfId="0" applyAlignment="1" applyBorder="1" applyFont="1">
      <alignment horizontal="center"/>
    </xf>
    <xf borderId="0" fillId="0" fontId="29" numFmtId="0" xfId="0" applyAlignment="1" applyFont="1">
      <alignment shrinkToFit="0" wrapText="1"/>
    </xf>
    <xf borderId="71" fillId="0" fontId="5" numFmtId="0" xfId="0" applyBorder="1" applyFont="1"/>
    <xf borderId="102" fillId="4" fontId="24" numFmtId="164" xfId="0" applyAlignment="1" applyBorder="1" applyFont="1" applyNumberFormat="1">
      <alignment vertical="bottom"/>
    </xf>
    <xf borderId="72" fillId="4" fontId="26" numFmtId="164" xfId="0" applyAlignment="1" applyBorder="1" applyFont="1" applyNumberFormat="1">
      <alignment horizontal="right" vertical="bottom"/>
    </xf>
    <xf borderId="73" fillId="4" fontId="26" numFmtId="164" xfId="0" applyAlignment="1" applyBorder="1" applyFont="1" applyNumberFormat="1">
      <alignment horizontal="right" vertical="bottom"/>
    </xf>
    <xf borderId="74" fillId="4" fontId="26" numFmtId="164" xfId="0" applyAlignment="1" applyBorder="1" applyFont="1" applyNumberFormat="1">
      <alignment horizontal="right" vertical="bottom"/>
    </xf>
    <xf borderId="102" fillId="4" fontId="26" numFmtId="164" xfId="0" applyAlignment="1" applyBorder="1" applyFont="1" applyNumberFormat="1">
      <alignment horizontal="right" vertical="bottom"/>
    </xf>
    <xf borderId="73" fillId="3" fontId="29" numFmtId="164" xfId="0" applyAlignment="1" applyBorder="1" applyFont="1" applyNumberFormat="1">
      <alignment horizontal="right" vertical="bottom"/>
    </xf>
    <xf borderId="74" fillId="3" fontId="29" numFmtId="164" xfId="0" applyAlignment="1" applyBorder="1" applyFont="1" applyNumberFormat="1">
      <alignment horizontal="right" vertical="bottom"/>
    </xf>
    <xf borderId="72" fillId="3" fontId="29" numFmtId="164" xfId="0" applyAlignment="1" applyBorder="1" applyFont="1" applyNumberFormat="1">
      <alignment horizontal="right" vertical="bottom"/>
    </xf>
    <xf borderId="74" fillId="5" fontId="29" numFmtId="164" xfId="0" applyAlignment="1" applyBorder="1" applyFont="1" applyNumberFormat="1">
      <alignment horizontal="right" vertical="bottom"/>
    </xf>
    <xf borderId="73" fillId="5" fontId="29" numFmtId="164" xfId="0" applyAlignment="1" applyBorder="1" applyFont="1" applyNumberFormat="1">
      <alignment horizontal="right" vertical="bottom"/>
    </xf>
    <xf borderId="72" fillId="4" fontId="29" numFmtId="164" xfId="0" applyAlignment="1" applyBorder="1" applyFont="1" applyNumberFormat="1">
      <alignment horizontal="right" vertical="bottom"/>
    </xf>
    <xf borderId="73" fillId="4" fontId="29" numFmtId="164" xfId="0" applyAlignment="1" applyBorder="1" applyFont="1" applyNumberFormat="1">
      <alignment horizontal="right" vertical="bottom"/>
    </xf>
    <xf borderId="72" fillId="2" fontId="26" numFmtId="164" xfId="0" applyAlignment="1" applyBorder="1" applyFont="1" applyNumberFormat="1">
      <alignment horizontal="right" vertical="bottom"/>
    </xf>
    <xf borderId="73" fillId="2" fontId="26" numFmtId="164" xfId="0" applyAlignment="1" applyBorder="1" applyFont="1" applyNumberFormat="1">
      <alignment horizontal="right" vertical="bottom"/>
    </xf>
    <xf borderId="74" fillId="2" fontId="26" numFmtId="164" xfId="0" applyAlignment="1" applyBorder="1" applyFont="1" applyNumberFormat="1">
      <alignment horizontal="right" vertical="bottom"/>
    </xf>
    <xf borderId="54" fillId="7" fontId="24" numFmtId="0" xfId="0" applyAlignment="1" applyBorder="1" applyFont="1">
      <alignment vertical="bottom"/>
    </xf>
    <xf borderId="80" fillId="0" fontId="26" numFmtId="0" xfId="0" applyAlignment="1" applyBorder="1" applyFont="1">
      <alignment vertical="top"/>
    </xf>
    <xf borderId="2" fillId="0" fontId="29" numFmtId="0" xfId="0" applyAlignment="1" applyBorder="1" applyFont="1">
      <alignment shrinkToFit="0" vertical="top" wrapText="1"/>
    </xf>
    <xf quotePrefix="1" borderId="80" fillId="0" fontId="29" numFmtId="0" xfId="0" applyAlignment="1" applyBorder="1" applyFont="1">
      <alignment vertical="top"/>
    </xf>
    <xf borderId="2" fillId="0" fontId="24" numFmtId="0" xfId="0" applyAlignment="1" applyBorder="1" applyFont="1">
      <alignment vertical="top"/>
    </xf>
    <xf borderId="81" fillId="0" fontId="24" numFmtId="0" xfId="0" applyAlignment="1" applyBorder="1" applyFont="1">
      <alignment vertical="top"/>
    </xf>
    <xf borderId="20" fillId="0" fontId="24" numFmtId="0" xfId="0" applyAlignment="1" applyBorder="1" applyFont="1">
      <alignment vertical="top"/>
    </xf>
    <xf borderId="103" fillId="0" fontId="26" numFmtId="164" xfId="0" applyAlignment="1" applyBorder="1" applyFont="1" applyNumberFormat="1">
      <alignment horizontal="right" vertical="bottom"/>
    </xf>
    <xf borderId="104" fillId="0" fontId="26" numFmtId="164" xfId="0" applyAlignment="1" applyBorder="1" applyFont="1" applyNumberFormat="1">
      <alignment horizontal="right" vertical="bottom"/>
    </xf>
    <xf borderId="98" fillId="4" fontId="26" numFmtId="164" xfId="0" applyAlignment="1" applyBorder="1" applyFont="1" applyNumberFormat="1">
      <alignment horizontal="right" vertical="bottom"/>
    </xf>
    <xf borderId="97" fillId="3" fontId="26" numFmtId="164" xfId="0" applyAlignment="1" applyBorder="1" applyFont="1" applyNumberFormat="1">
      <alignment horizontal="right" vertical="bottom"/>
    </xf>
    <xf borderId="63" fillId="3" fontId="26" numFmtId="164" xfId="0" applyAlignment="1" applyBorder="1" applyFont="1" applyNumberFormat="1">
      <alignment horizontal="right" vertical="bottom"/>
    </xf>
    <xf borderId="98" fillId="3" fontId="26" numFmtId="164" xfId="0" applyAlignment="1" applyBorder="1" applyFont="1" applyNumberFormat="1">
      <alignment horizontal="right" vertical="bottom"/>
    </xf>
    <xf borderId="97" fillId="2" fontId="26" numFmtId="164" xfId="0" applyAlignment="1" applyBorder="1" applyFont="1" applyNumberFormat="1">
      <alignment horizontal="right" vertical="bottom"/>
    </xf>
    <xf borderId="63" fillId="2" fontId="26" numFmtId="164" xfId="0" applyAlignment="1" applyBorder="1" applyFont="1" applyNumberFormat="1">
      <alignment horizontal="right" vertical="bottom"/>
    </xf>
    <xf borderId="98" fillId="2" fontId="26" numFmtId="164" xfId="0" applyAlignment="1" applyBorder="1" applyFont="1" applyNumberFormat="1">
      <alignment horizontal="right" vertical="bottom"/>
    </xf>
    <xf borderId="97" fillId="5" fontId="26" numFmtId="164" xfId="0" applyAlignment="1" applyBorder="1" applyFont="1" applyNumberFormat="1">
      <alignment horizontal="right" vertical="bottom"/>
    </xf>
    <xf borderId="63" fillId="5" fontId="26" numFmtId="164" xfId="0" applyAlignment="1" applyBorder="1" applyFont="1" applyNumberFormat="1">
      <alignment horizontal="right" vertical="bottom"/>
    </xf>
    <xf borderId="98" fillId="5" fontId="26" numFmtId="164" xfId="0" applyAlignment="1" applyBorder="1" applyFont="1" applyNumberFormat="1">
      <alignment horizontal="right" vertical="bottom"/>
    </xf>
    <xf borderId="97" fillId="4" fontId="26" numFmtId="164" xfId="0" applyAlignment="1" applyBorder="1" applyFont="1" applyNumberFormat="1">
      <alignment horizontal="right" vertical="bottom"/>
    </xf>
    <xf borderId="63" fillId="4" fontId="26" numFmtId="164" xfId="0" applyAlignment="1" applyBorder="1" applyFont="1" applyNumberFormat="1">
      <alignment horizontal="right" vertical="bottom"/>
    </xf>
    <xf borderId="0" fillId="0" fontId="30" numFmtId="0" xfId="0" applyAlignment="1" applyFont="1">
      <alignment vertical="bottom"/>
    </xf>
    <xf borderId="0" fillId="0" fontId="30" numFmtId="0" xfId="0" applyAlignment="1" applyFont="1">
      <alignment horizontal="center" vertical="bottom"/>
    </xf>
    <xf borderId="0" fillId="0" fontId="31" numFmtId="0" xfId="0" applyAlignment="1" applyFont="1">
      <alignment vertical="bottom"/>
    </xf>
    <xf borderId="0" fillId="0" fontId="3" numFmtId="0" xfId="0" applyAlignment="1" applyFont="1">
      <alignment horizontal="center" vertical="bottom"/>
    </xf>
    <xf borderId="0" fillId="0" fontId="3" numFmtId="0" xfId="0" applyAlignment="1" applyFont="1">
      <alignment horizontal="right" vertical="bottom"/>
    </xf>
    <xf borderId="0" fillId="0" fontId="3" numFmtId="0" xfId="0" applyAlignment="1" applyFont="1">
      <alignment horizontal="center" readingOrder="0" vertical="bottom"/>
    </xf>
    <xf quotePrefix="1" borderId="0" fillId="0" fontId="32" numFmtId="0" xfId="0" applyAlignment="1" applyFont="1">
      <alignment vertical="bottom"/>
    </xf>
    <xf borderId="105" fillId="0" fontId="1" numFmtId="164" xfId="0" applyAlignment="1" applyBorder="1" applyFont="1" applyNumberFormat="1">
      <alignment horizontal="center" vertical="bottom"/>
    </xf>
    <xf borderId="22" fillId="0" fontId="1" numFmtId="164" xfId="0" applyAlignment="1" applyBorder="1" applyFont="1" applyNumberFormat="1">
      <alignment horizontal="center" vertical="bottom"/>
    </xf>
    <xf borderId="106" fillId="0" fontId="1" numFmtId="164" xfId="0" applyAlignment="1" applyBorder="1" applyFont="1" applyNumberFormat="1">
      <alignment horizontal="center" vertical="bottom"/>
    </xf>
    <xf borderId="34" fillId="0" fontId="1" numFmtId="164" xfId="0" applyAlignment="1" applyBorder="1" applyFont="1" applyNumberFormat="1">
      <alignment horizontal="center" vertical="bottom"/>
    </xf>
    <xf borderId="107" fillId="0" fontId="1" numFmtId="164" xfId="0" applyAlignment="1" applyBorder="1" applyFont="1" applyNumberFormat="1">
      <alignment horizontal="center" vertical="bottom"/>
    </xf>
    <xf borderId="35" fillId="0" fontId="1" numFmtId="164" xfId="0" applyAlignment="1" applyBorder="1" applyFont="1" applyNumberFormat="1">
      <alignment horizontal="center" vertical="bottom"/>
    </xf>
    <xf borderId="36" fillId="0" fontId="1" numFmtId="164" xfId="0" applyAlignment="1" applyBorder="1" applyFont="1" applyNumberFormat="1">
      <alignment horizontal="center" vertical="bottom"/>
    </xf>
    <xf borderId="108" fillId="0" fontId="1" numFmtId="164" xfId="0" applyAlignment="1" applyBorder="1" applyFont="1" applyNumberFormat="1">
      <alignment horizontal="center" vertical="bottom"/>
    </xf>
    <xf borderId="109" fillId="0" fontId="26" numFmtId="0" xfId="0" applyAlignment="1" applyBorder="1" applyFont="1">
      <alignment vertical="bottom"/>
    </xf>
    <xf borderId="110" fillId="0" fontId="24" numFmtId="0" xfId="0" applyAlignment="1" applyBorder="1" applyFont="1">
      <alignment vertical="bottom"/>
    </xf>
    <xf borderId="41" fillId="0" fontId="2" numFmtId="164" xfId="0" applyAlignment="1" applyBorder="1" applyFont="1" applyNumberFormat="1">
      <alignment horizontal="center" vertical="bottom"/>
    </xf>
    <xf borderId="42" fillId="0" fontId="2" numFmtId="164" xfId="0" applyAlignment="1" applyBorder="1" applyFont="1" applyNumberFormat="1">
      <alignment horizontal="center" vertical="bottom"/>
    </xf>
    <xf borderId="111" fillId="0" fontId="1" numFmtId="164" xfId="0" applyAlignment="1" applyBorder="1" applyFont="1" applyNumberFormat="1">
      <alignment horizontal="center" vertical="bottom"/>
    </xf>
    <xf borderId="112" fillId="0" fontId="2" numFmtId="164" xfId="0" applyAlignment="1" applyBorder="1" applyFont="1" applyNumberFormat="1">
      <alignment horizontal="center" vertical="bottom"/>
    </xf>
    <xf borderId="109" fillId="0" fontId="2" numFmtId="164" xfId="0" applyAlignment="1" applyBorder="1" applyFont="1" applyNumberFormat="1">
      <alignment horizontal="center" vertical="bottom"/>
    </xf>
    <xf borderId="40" fillId="0" fontId="2" numFmtId="164" xfId="0" applyAlignment="1" applyBorder="1" applyFont="1" applyNumberFormat="1">
      <alignment horizontal="center" vertical="bottom"/>
    </xf>
    <xf borderId="113" fillId="0" fontId="26" numFmtId="0" xfId="0" applyAlignment="1" applyBorder="1" applyFont="1">
      <alignment vertical="bottom"/>
    </xf>
    <xf borderId="38" fillId="0" fontId="2" numFmtId="164" xfId="0" applyAlignment="1" applyBorder="1" applyFont="1" applyNumberFormat="1">
      <alignment horizontal="center" vertical="bottom"/>
    </xf>
    <xf borderId="113" fillId="0" fontId="2" numFmtId="164" xfId="0" applyAlignment="1" applyBorder="1" applyFont="1" applyNumberFormat="1">
      <alignment horizontal="center" vertical="bottom"/>
    </xf>
    <xf borderId="41" fillId="0" fontId="1" numFmtId="164" xfId="0" applyAlignment="1" applyBorder="1" applyFont="1" applyNumberFormat="1">
      <alignment horizontal="center" vertical="bottom"/>
    </xf>
    <xf borderId="38" fillId="0" fontId="1" numFmtId="164" xfId="0" applyAlignment="1" applyBorder="1" applyFont="1" applyNumberFormat="1">
      <alignment horizontal="center" vertical="bottom"/>
    </xf>
    <xf borderId="113" fillId="0" fontId="33" numFmtId="0" xfId="0" applyAlignment="1" applyBorder="1" applyFont="1">
      <alignment vertical="bottom"/>
    </xf>
    <xf borderId="41" fillId="0" fontId="34" numFmtId="164" xfId="0" applyAlignment="1" applyBorder="1" applyFont="1" applyNumberFormat="1">
      <alignment horizontal="center" vertical="bottom"/>
    </xf>
    <xf borderId="38" fillId="0" fontId="34" numFmtId="164" xfId="0" applyAlignment="1" applyBorder="1" applyFont="1" applyNumberFormat="1">
      <alignment horizontal="center" vertical="bottom"/>
    </xf>
    <xf borderId="111" fillId="0" fontId="35" numFmtId="164" xfId="0" applyAlignment="1" applyBorder="1" applyFont="1" applyNumberFormat="1">
      <alignment horizontal="center" vertical="bottom"/>
    </xf>
    <xf borderId="109" fillId="0" fontId="34" numFmtId="164" xfId="0" applyAlignment="1" applyBorder="1" applyFont="1" applyNumberFormat="1">
      <alignment horizontal="center" vertical="bottom"/>
    </xf>
    <xf borderId="40" fillId="0" fontId="34" numFmtId="164" xfId="0" applyAlignment="1" applyBorder="1" applyFont="1" applyNumberFormat="1">
      <alignment horizontal="center" vertical="bottom"/>
    </xf>
    <xf borderId="113" fillId="0" fontId="34" numFmtId="164" xfId="0" applyAlignment="1" applyBorder="1" applyFont="1" applyNumberFormat="1">
      <alignment horizontal="center" vertical="bottom"/>
    </xf>
    <xf borderId="42" fillId="0" fontId="34" numFmtId="164" xfId="0" applyAlignment="1" applyBorder="1" applyFont="1" applyNumberFormat="1">
      <alignment horizontal="center" vertical="bottom"/>
    </xf>
    <xf borderId="103" fillId="0" fontId="34" numFmtId="164" xfId="0" applyAlignment="1" applyBorder="1" applyFont="1" applyNumberFormat="1">
      <alignment horizontal="center" vertical="bottom"/>
    </xf>
    <xf borderId="114" fillId="0" fontId="35" numFmtId="164" xfId="0" applyAlignment="1" applyBorder="1" applyFont="1" applyNumberFormat="1">
      <alignment horizontal="center" vertical="bottom"/>
    </xf>
    <xf borderId="34" fillId="0" fontId="34" numFmtId="164" xfId="0" applyAlignment="1" applyBorder="1" applyFont="1" applyNumberFormat="1">
      <alignment horizontal="center" vertical="bottom"/>
    </xf>
    <xf borderId="16" fillId="0" fontId="34" numFmtId="164" xfId="0" applyAlignment="1" applyBorder="1" applyFont="1" applyNumberFormat="1">
      <alignment horizontal="center" vertical="bottom"/>
    </xf>
    <xf borderId="104" fillId="0" fontId="34" numFmtId="164" xfId="0" applyAlignment="1" applyBorder="1" applyFont="1" applyNumberFormat="1">
      <alignment horizontal="center" vertical="bottom"/>
    </xf>
    <xf borderId="23" fillId="0" fontId="29" numFmtId="0" xfId="0" applyAlignment="1" applyBorder="1" applyFont="1">
      <alignment vertical="bottom"/>
    </xf>
    <xf borderId="24" fillId="0" fontId="24" numFmtId="0" xfId="0" applyAlignment="1" applyBorder="1" applyFont="1">
      <alignment vertical="bottom"/>
    </xf>
    <xf borderId="115" fillId="2" fontId="1" numFmtId="164" xfId="0" applyAlignment="1" applyBorder="1" applyFont="1" applyNumberFormat="1">
      <alignment horizontal="center" vertical="bottom"/>
    </xf>
    <xf borderId="116" fillId="2" fontId="1" numFmtId="164" xfId="0" applyAlignment="1" applyBorder="1" applyFont="1" applyNumberFormat="1">
      <alignment horizontal="center" vertical="bottom"/>
    </xf>
    <xf borderId="117" fillId="2" fontId="1" numFmtId="164" xfId="0" applyAlignment="1" applyBorder="1" applyFont="1" applyNumberFormat="1">
      <alignment horizontal="center" vertical="bottom"/>
    </xf>
    <xf borderId="4" fillId="0" fontId="27" numFmtId="1" xfId="0" applyAlignment="1" applyBorder="1" applyFont="1" applyNumberFormat="1">
      <alignment horizontal="right" vertical="bottom"/>
    </xf>
    <xf borderId="4" fillId="0" fontId="2" numFmtId="1" xfId="0" applyAlignment="1" applyBorder="1" applyFont="1" applyNumberFormat="1">
      <alignment horizontal="right" shrinkToFit="0" vertical="bottom" wrapText="1"/>
    </xf>
    <xf borderId="2" fillId="0" fontId="33" numFmtId="0" xfId="0" applyAlignment="1" applyBorder="1" applyFont="1">
      <alignment vertical="bottom"/>
    </xf>
    <xf borderId="8" fillId="0" fontId="33" numFmtId="0" xfId="0" applyAlignment="1" applyBorder="1" applyFont="1">
      <alignment vertical="bottom"/>
    </xf>
    <xf borderId="79" fillId="3" fontId="26" numFmtId="164" xfId="0" applyAlignment="1" applyBorder="1" applyFont="1" applyNumberFormat="1">
      <alignment horizontal="right" vertical="bottom"/>
    </xf>
    <xf borderId="78" fillId="3" fontId="26" numFmtId="164" xfId="0" applyAlignment="1" applyBorder="1" applyFont="1" applyNumberFormat="1">
      <alignment horizontal="right" vertical="bottom"/>
    </xf>
    <xf borderId="79" fillId="2" fontId="26" numFmtId="164" xfId="0" applyAlignment="1" applyBorder="1" applyFont="1" applyNumberFormat="1">
      <alignment horizontal="right" vertical="bottom"/>
    </xf>
    <xf borderId="77" fillId="2" fontId="26" numFmtId="164" xfId="0" applyAlignment="1" applyBorder="1" applyFont="1" applyNumberFormat="1">
      <alignment horizontal="right" vertical="bottom"/>
    </xf>
    <xf borderId="78" fillId="2" fontId="26" numFmtId="164" xfId="0" applyAlignment="1" applyBorder="1" applyFont="1" applyNumberFormat="1">
      <alignment horizontal="right" vertical="bottom"/>
    </xf>
    <xf borderId="79" fillId="5" fontId="26" numFmtId="164" xfId="0" applyAlignment="1" applyBorder="1" applyFont="1" applyNumberFormat="1">
      <alignment horizontal="right" vertical="bottom"/>
    </xf>
    <xf borderId="77" fillId="5" fontId="26" numFmtId="164" xfId="0" applyAlignment="1" applyBorder="1" applyFont="1" applyNumberFormat="1">
      <alignment horizontal="right" vertical="bottom"/>
    </xf>
    <xf borderId="78" fillId="5" fontId="26" numFmtId="164" xfId="0" applyAlignment="1" applyBorder="1" applyFont="1" applyNumberFormat="1">
      <alignment horizontal="right" vertical="bottom"/>
    </xf>
    <xf borderId="2" fillId="0" fontId="29" numFmtId="0" xfId="0" applyAlignment="1" applyBorder="1" applyFont="1">
      <alignment horizontal="center" shrinkToFit="0" vertical="bottom" wrapText="1"/>
    </xf>
    <xf borderId="81" fillId="0" fontId="5" numFmtId="0" xfId="0" applyBorder="1" applyFont="1"/>
    <xf borderId="2" fillId="0" fontId="24" numFmtId="16" xfId="0" applyAlignment="1" applyBorder="1" applyFont="1" applyNumberFormat="1">
      <alignment vertical="bottom"/>
    </xf>
    <xf borderId="20" fillId="0" fontId="33" numFmtId="0" xfId="0" applyAlignment="1" applyBorder="1" applyFont="1">
      <alignment vertical="bottom"/>
    </xf>
    <xf borderId="80" fillId="0" fontId="29" numFmtId="0" xfId="0" applyAlignment="1" applyBorder="1" applyFont="1">
      <alignment vertical="bottom"/>
    </xf>
    <xf borderId="90" fillId="4" fontId="29" numFmtId="164" xfId="0" applyAlignment="1" applyBorder="1" applyFont="1" applyNumberFormat="1">
      <alignment horizontal="right" vertical="bottom"/>
    </xf>
    <xf borderId="95" fillId="0" fontId="33" numFmtId="0" xfId="0" applyAlignment="1" applyBorder="1" applyFont="1">
      <alignment vertical="bottom"/>
    </xf>
    <xf borderId="63" fillId="0" fontId="26" numFmtId="164" xfId="0" applyAlignment="1" applyBorder="1" applyFont="1" applyNumberFormat="1">
      <alignment horizontal="right" vertical="bottom"/>
    </xf>
    <xf borderId="62" fillId="4" fontId="26" numFmtId="165" xfId="0" applyAlignment="1" applyBorder="1" applyFont="1" applyNumberFormat="1">
      <alignment horizontal="center" vertical="bottom"/>
    </xf>
    <xf borderId="100" fillId="4" fontId="26" numFmtId="165" xfId="0" applyAlignment="1" applyBorder="1" applyFont="1" applyNumberFormat="1">
      <alignment horizontal="right" vertical="bottom"/>
    </xf>
    <xf borderId="64" fillId="4" fontId="26" numFmtId="165" xfId="0" applyAlignment="1" applyBorder="1" applyFont="1" applyNumberFormat="1">
      <alignment horizontal="right" vertical="bottom"/>
    </xf>
    <xf borderId="62" fillId="15" fontId="26" numFmtId="165" xfId="0" applyAlignment="1" applyBorder="1" applyFont="1" applyNumberFormat="1">
      <alignment horizontal="center" vertical="bottom"/>
    </xf>
    <xf borderId="100" fillId="15" fontId="26" numFmtId="165" xfId="0" applyAlignment="1" applyBorder="1" applyFont="1" applyNumberFormat="1">
      <alignment horizontal="right" vertical="bottom"/>
    </xf>
    <xf borderId="64" fillId="15" fontId="26" numFmtId="165" xfId="0" applyAlignment="1" applyBorder="1" applyFont="1" applyNumberFormat="1">
      <alignment horizontal="right" vertical="bottom"/>
    </xf>
    <xf borderId="62" fillId="4" fontId="26" numFmtId="165" xfId="0" applyAlignment="1" applyBorder="1" applyFont="1" applyNumberFormat="1">
      <alignment horizontal="right" vertical="bottom"/>
    </xf>
    <xf borderId="62" fillId="15" fontId="26" numFmtId="165" xfId="0" applyAlignment="1" applyBorder="1" applyFont="1" applyNumberFormat="1">
      <alignment horizontal="right" vertical="bottom"/>
    </xf>
    <xf borderId="62" fillId="10" fontId="26" numFmtId="165" xfId="0" applyAlignment="1" applyBorder="1" applyFont="1" applyNumberFormat="1">
      <alignment horizontal="right" vertical="bottom"/>
    </xf>
    <xf borderId="100" fillId="10" fontId="26" numFmtId="165" xfId="0" applyAlignment="1" applyBorder="1" applyFont="1" applyNumberFormat="1">
      <alignment horizontal="right" vertical="bottom"/>
    </xf>
    <xf borderId="64" fillId="10" fontId="26" numFmtId="165" xfId="0" applyAlignment="1" applyBorder="1" applyFont="1" applyNumberFormat="1">
      <alignment horizontal="right" vertical="bottom"/>
    </xf>
    <xf borderId="62" fillId="17" fontId="26" numFmtId="165" xfId="0" applyAlignment="1" applyBorder="1" applyFont="1" applyNumberFormat="1">
      <alignment horizontal="right" vertical="bottom"/>
    </xf>
    <xf borderId="100" fillId="17" fontId="26" numFmtId="165" xfId="0" applyAlignment="1" applyBorder="1" applyFont="1" applyNumberFormat="1">
      <alignment horizontal="right" vertical="bottom"/>
    </xf>
    <xf borderId="64" fillId="17" fontId="26" numFmtId="165" xfId="0" applyAlignment="1" applyBorder="1" applyFont="1" applyNumberFormat="1">
      <alignment horizontal="right" vertical="bottom"/>
    </xf>
    <xf borderId="62" fillId="10" fontId="26" numFmtId="165" xfId="0" applyAlignment="1" applyBorder="1" applyFont="1" applyNumberFormat="1">
      <alignment horizontal="center" vertical="bottom"/>
    </xf>
    <xf borderId="62" fillId="18" fontId="26" numFmtId="165" xfId="0" applyAlignment="1" applyBorder="1" applyFont="1" applyNumberFormat="1">
      <alignment horizontal="right" vertical="bottom"/>
    </xf>
    <xf borderId="100" fillId="18" fontId="26" numFmtId="165" xfId="0" applyAlignment="1" applyBorder="1" applyFont="1" applyNumberFormat="1">
      <alignment horizontal="right" vertical="bottom"/>
    </xf>
    <xf borderId="64" fillId="18" fontId="26" numFmtId="165" xfId="0" applyAlignment="1" applyBorder="1" applyFont="1" applyNumberFormat="1">
      <alignment horizontal="right" vertical="bottom"/>
    </xf>
    <xf borderId="8" fillId="0" fontId="26" numFmtId="0" xfId="0" applyAlignment="1" applyBorder="1" applyFont="1">
      <alignment vertical="bottom"/>
    </xf>
    <xf borderId="103" fillId="0" fontId="24" numFmtId="164" xfId="0" applyAlignment="1" applyBorder="1" applyFont="1" applyNumberFormat="1">
      <alignment vertical="bottom"/>
    </xf>
    <xf borderId="104" fillId="0" fontId="24" numFmtId="164" xfId="0" applyAlignment="1" applyBorder="1" applyFont="1" applyNumberFormat="1">
      <alignment vertical="bottom"/>
    </xf>
    <xf borderId="0" fillId="0" fontId="32" numFmtId="0" xfId="0" applyAlignment="1" applyFont="1">
      <alignment vertical="bottom"/>
    </xf>
    <xf borderId="0" fillId="0" fontId="36" numFmtId="0" xfId="0" applyAlignment="1" applyFont="1">
      <alignment vertical="bottom"/>
    </xf>
    <xf borderId="92" fillId="0" fontId="25" numFmtId="0" xfId="0" applyAlignment="1" applyBorder="1" applyFont="1">
      <alignment vertical="bottom"/>
    </xf>
    <xf borderId="42" fillId="0" fontId="24" numFmtId="164" xfId="0" applyAlignment="1" applyBorder="1" applyFont="1" applyNumberFormat="1">
      <alignment vertical="bottom"/>
    </xf>
    <xf borderId="107" fillId="0" fontId="1" numFmtId="0" xfId="0" applyAlignment="1" applyBorder="1" applyFont="1">
      <alignment horizontal="center" vertical="bottom"/>
    </xf>
    <xf borderId="107" fillId="0" fontId="24" numFmtId="0" xfId="0" applyAlignment="1" applyBorder="1" applyFont="1">
      <alignment vertical="bottom"/>
    </xf>
    <xf borderId="111" fillId="0" fontId="1" numFmtId="0" xfId="0" applyAlignment="1" applyBorder="1" applyFont="1">
      <alignment horizontal="center" vertical="bottom"/>
    </xf>
    <xf borderId="113" fillId="0" fontId="24" numFmtId="164" xfId="0" applyAlignment="1" applyBorder="1" applyFont="1" applyNumberFormat="1">
      <alignment vertical="bottom"/>
    </xf>
    <xf borderId="109" fillId="0" fontId="24" numFmtId="164" xfId="0" applyAlignment="1" applyBorder="1" applyFont="1" applyNumberFormat="1">
      <alignment vertical="bottom"/>
    </xf>
    <xf borderId="41" fillId="0" fontId="24" numFmtId="164" xfId="0" applyAlignment="1" applyBorder="1" applyFont="1" applyNumberFormat="1">
      <alignment vertical="bottom"/>
    </xf>
    <xf borderId="38" fillId="0" fontId="24" numFmtId="164" xfId="0" applyAlignment="1" applyBorder="1" applyFont="1" applyNumberFormat="1">
      <alignment vertical="bottom"/>
    </xf>
    <xf borderId="111" fillId="0" fontId="24" numFmtId="0" xfId="0" applyAlignment="1" applyBorder="1" applyFont="1">
      <alignment vertical="bottom"/>
    </xf>
    <xf borderId="111" fillId="0" fontId="35" numFmtId="0" xfId="0" applyAlignment="1" applyBorder="1" applyFont="1">
      <alignment horizontal="center" vertical="bottom"/>
    </xf>
    <xf borderId="40" fillId="0" fontId="24" numFmtId="164" xfId="0" applyAlignment="1" applyBorder="1" applyFont="1" applyNumberFormat="1">
      <alignment vertical="bottom"/>
    </xf>
    <xf borderId="111" fillId="0" fontId="24" numFmtId="164" xfId="0" applyAlignment="1" applyBorder="1" applyFont="1" applyNumberFormat="1">
      <alignment vertical="bottom"/>
    </xf>
    <xf borderId="114" fillId="0" fontId="24" numFmtId="164" xfId="0" applyAlignment="1" applyBorder="1" applyFont="1" applyNumberFormat="1">
      <alignment vertical="bottom"/>
    </xf>
    <xf borderId="114" fillId="0" fontId="35" numFmtId="0" xfId="0" applyAlignment="1" applyBorder="1" applyFont="1">
      <alignment horizontal="center" vertical="bottom"/>
    </xf>
    <xf borderId="34" fillId="0" fontId="24" numFmtId="164" xfId="0" applyAlignment="1" applyBorder="1" applyFont="1" applyNumberFormat="1">
      <alignment vertical="bottom"/>
    </xf>
    <xf borderId="114" fillId="0" fontId="24" numFmtId="0" xfId="0" applyAlignment="1" applyBorder="1" applyFont="1">
      <alignment vertical="bottom"/>
    </xf>
    <xf borderId="34" fillId="0" fontId="33" numFmtId="0" xfId="0" applyAlignment="1" applyBorder="1" applyFont="1">
      <alignment vertical="bottom"/>
    </xf>
    <xf borderId="4" fillId="0" fontId="27" numFmtId="1" xfId="0" applyAlignment="1" applyBorder="1" applyFont="1" applyNumberFormat="1">
      <alignment horizontal="center" readingOrder="0" vertical="bottom"/>
    </xf>
    <xf borderId="75" fillId="0" fontId="29" numFmtId="0" xfId="0" applyAlignment="1" applyBorder="1" applyFont="1">
      <alignment shrinkToFit="0" vertical="top" wrapText="1"/>
    </xf>
    <xf borderId="99" fillId="0" fontId="26" numFmtId="164" xfId="0" applyAlignment="1" applyBorder="1" applyFont="1" applyNumberFormat="1">
      <alignment horizontal="right" vertical="bottom"/>
    </xf>
    <xf borderId="79" fillId="4" fontId="29" numFmtId="164" xfId="0" applyAlignment="1" applyBorder="1" applyFont="1" applyNumberFormat="1">
      <alignment horizontal="center" vertical="bottom"/>
    </xf>
    <xf borderId="4" fillId="15" fontId="26" numFmtId="164" xfId="0" applyAlignment="1" applyBorder="1" applyFont="1" applyNumberFormat="1">
      <alignment horizontal="right" vertical="bottom"/>
    </xf>
    <xf borderId="118" fillId="17" fontId="29" numFmtId="164" xfId="0" applyAlignment="1" applyBorder="1" applyFont="1" applyNumberFormat="1">
      <alignment horizontal="right" vertical="bottom"/>
    </xf>
    <xf borderId="101" fillId="2" fontId="24" numFmtId="164" xfId="0" applyAlignment="1" applyBorder="1" applyFont="1" applyNumberFormat="1">
      <alignment vertical="bottom"/>
    </xf>
    <xf borderId="119" fillId="3" fontId="29" numFmtId="164" xfId="0" applyAlignment="1" applyBorder="1" applyFont="1" applyNumberFormat="1">
      <alignment horizontal="right" vertical="bottom"/>
    </xf>
    <xf borderId="4" fillId="0" fontId="24" numFmtId="0" xfId="0" applyAlignment="1" applyBorder="1" applyFont="1">
      <alignment vertical="bottom"/>
    </xf>
    <xf borderId="120" fillId="7" fontId="29" numFmtId="164" xfId="0" applyAlignment="1" applyBorder="1" applyFont="1" applyNumberFormat="1">
      <alignment horizontal="right" vertical="bottom"/>
    </xf>
    <xf borderId="87" fillId="7" fontId="29" numFmtId="164" xfId="0" applyAlignment="1" applyBorder="1" applyFont="1" applyNumberFormat="1">
      <alignment horizontal="right" vertical="bottom"/>
    </xf>
    <xf borderId="119" fillId="2" fontId="29" numFmtId="164" xfId="0" applyAlignment="1" applyBorder="1" applyFont="1" applyNumberFormat="1">
      <alignment horizontal="right" vertical="bottom"/>
    </xf>
    <xf borderId="120" fillId="4" fontId="29" numFmtId="164" xfId="0" applyAlignment="1" applyBorder="1" applyFont="1" applyNumberFormat="1">
      <alignment horizontal="right" vertical="bottom"/>
    </xf>
    <xf borderId="119" fillId="5" fontId="29" numFmtId="164" xfId="0" applyAlignment="1" applyBorder="1" applyFont="1" applyNumberFormat="1">
      <alignment horizontal="right" vertical="bottom"/>
    </xf>
    <xf borderId="121" fillId="3" fontId="24" numFmtId="164" xfId="0" applyAlignment="1" applyBorder="1" applyFont="1" applyNumberFormat="1">
      <alignment vertical="bottom"/>
    </xf>
    <xf borderId="118" fillId="7" fontId="24" numFmtId="164" xfId="0" applyAlignment="1" applyBorder="1" applyFont="1" applyNumberFormat="1">
      <alignment vertical="bottom"/>
    </xf>
    <xf borderId="77" fillId="7" fontId="24" numFmtId="164" xfId="0" applyAlignment="1" applyBorder="1" applyFont="1" applyNumberFormat="1">
      <alignment vertical="bottom"/>
    </xf>
    <xf borderId="121" fillId="2" fontId="24" numFmtId="164" xfId="0" applyAlignment="1" applyBorder="1" applyFont="1" applyNumberFormat="1">
      <alignment vertical="bottom"/>
    </xf>
    <xf borderId="118" fillId="4" fontId="24" numFmtId="164" xfId="0" applyAlignment="1" applyBorder="1" applyFont="1" applyNumberFormat="1">
      <alignment vertical="bottom"/>
    </xf>
    <xf borderId="121" fillId="5" fontId="24" numFmtId="164" xfId="0" applyAlignment="1" applyBorder="1" applyFont="1" applyNumberFormat="1">
      <alignment vertical="bottom"/>
    </xf>
    <xf borderId="101" fillId="5" fontId="26" numFmtId="164" xfId="0" applyAlignment="1" applyBorder="1" applyFont="1" applyNumberFormat="1">
      <alignment horizontal="right" vertical="bottom"/>
    </xf>
    <xf borderId="122" fillId="5" fontId="24" numFmtId="164" xfId="0" applyAlignment="1" applyBorder="1" applyFont="1" applyNumberFormat="1">
      <alignment vertical="bottom"/>
    </xf>
    <xf borderId="102" fillId="3" fontId="24" numFmtId="164" xfId="0" applyAlignment="1" applyBorder="1" applyFont="1" applyNumberFormat="1">
      <alignment vertical="bottom"/>
    </xf>
    <xf borderId="73" fillId="3" fontId="26" numFmtId="164" xfId="0" applyAlignment="1" applyBorder="1" applyFont="1" applyNumberFormat="1">
      <alignment horizontal="right" vertical="bottom"/>
    </xf>
    <xf borderId="74" fillId="3" fontId="26" numFmtId="164" xfId="0" applyAlignment="1" applyBorder="1" applyFont="1" applyNumberFormat="1">
      <alignment horizontal="right" vertical="bottom"/>
    </xf>
    <xf borderId="73" fillId="2" fontId="29" numFmtId="164" xfId="0" applyAlignment="1" applyBorder="1" applyFont="1" applyNumberFormat="1">
      <alignment horizontal="right" vertical="bottom"/>
    </xf>
    <xf borderId="74" fillId="2" fontId="29" numFmtId="164" xfId="0" applyAlignment="1" applyBorder="1" applyFont="1" applyNumberFormat="1">
      <alignment horizontal="right" vertical="bottom"/>
    </xf>
    <xf borderId="101" fillId="5" fontId="24" numFmtId="164" xfId="0" applyAlignment="1" applyBorder="1" applyFont="1" applyNumberFormat="1">
      <alignment vertical="bottom"/>
    </xf>
    <xf borderId="9" fillId="0" fontId="24" numFmtId="164" xfId="0" applyAlignment="1" applyBorder="1" applyFont="1" applyNumberFormat="1">
      <alignment vertical="bottom"/>
    </xf>
    <xf borderId="84" fillId="0" fontId="24" numFmtId="0" xfId="0" applyAlignment="1" applyBorder="1" applyFont="1">
      <alignment vertical="top"/>
    </xf>
    <xf borderId="80" fillId="0" fontId="24" numFmtId="0" xfId="0" applyAlignment="1" applyBorder="1" applyFont="1">
      <alignment vertical="top"/>
    </xf>
    <xf borderId="81" fillId="0" fontId="37" numFmtId="0" xfId="0" applyAlignment="1" applyBorder="1" applyFont="1">
      <alignment shrinkToFit="0" vertical="top" wrapText="1"/>
    </xf>
    <xf borderId="0" fillId="0" fontId="1" numFmtId="0" xfId="0" applyAlignment="1" applyFont="1">
      <alignment vertical="bottom"/>
    </xf>
    <xf borderId="54" fillId="7" fontId="1" numFmtId="0" xfId="0" applyAlignment="1" applyBorder="1" applyFont="1">
      <alignment vertical="bottom"/>
    </xf>
    <xf borderId="0" fillId="0" fontId="38" numFmtId="0" xfId="0" applyAlignment="1" applyFont="1">
      <alignment horizontal="center" readingOrder="0" shrinkToFit="0" vertical="bottom" wrapText="0"/>
    </xf>
    <xf borderId="0" fillId="0" fontId="39" numFmtId="0" xfId="0" applyAlignment="1" applyFont="1">
      <alignment shrinkToFit="0" vertical="bottom" wrapText="0"/>
    </xf>
    <xf borderId="0" fillId="0" fontId="40" numFmtId="0" xfId="0" applyAlignment="1" applyFont="1">
      <alignment shrinkToFit="0" vertical="bottom" wrapText="0"/>
    </xf>
    <xf borderId="0" fillId="0" fontId="38" numFmtId="0" xfId="0" applyAlignment="1" applyFont="1">
      <alignment readingOrder="0" shrinkToFit="0" vertical="bottom" wrapText="0"/>
    </xf>
    <xf borderId="0" fillId="0" fontId="38" numFmtId="0" xfId="0" applyAlignment="1" applyFont="1">
      <alignment horizontal="center" shrinkToFit="0" vertical="bottom" wrapText="0"/>
    </xf>
    <xf borderId="0" fillId="0" fontId="39" numFmtId="0" xfId="0" applyAlignment="1" applyFont="1">
      <alignment horizontal="left" shrinkToFit="0" vertical="bottom" wrapText="0"/>
    </xf>
    <xf borderId="0" fillId="0" fontId="39" numFmtId="0" xfId="0" applyAlignment="1" applyFont="1">
      <alignment horizontal="center" shrinkToFit="0" vertical="bottom" wrapText="0"/>
    </xf>
    <xf borderId="0" fillId="0" fontId="41" numFmtId="0" xfId="0" applyAlignment="1" applyFont="1">
      <alignment readingOrder="0" shrinkToFit="0" vertical="bottom" wrapText="0"/>
    </xf>
    <xf borderId="0" fillId="0" fontId="38" numFmtId="0" xfId="0" applyAlignment="1" applyFont="1">
      <alignment shrinkToFit="0" vertical="bottom" wrapText="0"/>
    </xf>
    <xf borderId="0" fillId="0" fontId="42" numFmtId="0" xfId="0" applyAlignment="1" applyFont="1">
      <alignment readingOrder="0" shrinkToFit="0" vertical="bottom" wrapText="0"/>
    </xf>
    <xf borderId="1" fillId="0" fontId="38" numFmtId="0" xfId="0" applyAlignment="1" applyBorder="1" applyFont="1">
      <alignment horizontal="center" readingOrder="0" shrinkToFit="0" vertical="bottom" wrapText="0"/>
    </xf>
    <xf borderId="2" fillId="0" fontId="38" numFmtId="0" xfId="0" applyAlignment="1" applyBorder="1" applyFont="1">
      <alignment horizontal="center" readingOrder="0" shrinkToFit="0" vertical="bottom" wrapText="0"/>
    </xf>
    <xf borderId="7" fillId="0" fontId="38" numFmtId="0" xfId="0" applyAlignment="1" applyBorder="1" applyFont="1">
      <alignment horizontal="left" shrinkToFit="0" vertical="bottom" wrapText="0"/>
    </xf>
    <xf borderId="8" fillId="0" fontId="38" numFmtId="0" xfId="0" applyAlignment="1" applyBorder="1" applyFont="1">
      <alignment horizontal="center" shrinkToFit="0" vertical="bottom" wrapText="0"/>
    </xf>
    <xf borderId="9" fillId="0" fontId="38" numFmtId="0" xfId="0" applyAlignment="1" applyBorder="1" applyFont="1">
      <alignment horizontal="center" shrinkToFit="0" vertical="bottom" wrapText="0"/>
    </xf>
    <xf borderId="9" fillId="0" fontId="38" numFmtId="0" xfId="0" applyAlignment="1" applyBorder="1" applyFont="1">
      <alignment horizontal="center" readingOrder="0" shrinkToFit="0" vertical="bottom" wrapText="0"/>
    </xf>
    <xf borderId="15" fillId="0" fontId="38" numFmtId="0" xfId="0" applyAlignment="1" applyBorder="1" applyFont="1">
      <alignment horizontal="center" readingOrder="0" shrinkToFit="0" vertical="bottom" wrapText="0"/>
    </xf>
    <xf borderId="10" fillId="0" fontId="38" numFmtId="0" xfId="0" applyAlignment="1" applyBorder="1" applyFont="1">
      <alignment horizontal="left" readingOrder="0" shrinkToFit="0" vertical="bottom" wrapText="0"/>
    </xf>
    <xf borderId="15" fillId="0" fontId="38" numFmtId="0" xfId="0" applyAlignment="1" applyBorder="1" applyFont="1">
      <alignment horizontal="center" shrinkToFit="0" vertical="bottom" wrapText="0"/>
    </xf>
    <xf borderId="123" fillId="0" fontId="38" numFmtId="0" xfId="0" applyAlignment="1" applyBorder="1" applyFont="1">
      <alignment horizontal="center" readingOrder="0" shrinkToFit="0" vertical="bottom" wrapText="0"/>
    </xf>
    <xf borderId="16" fillId="0" fontId="38" numFmtId="0" xfId="0" applyAlignment="1" applyBorder="1" applyFont="1">
      <alignment horizontal="center" readingOrder="0" shrinkToFit="0" vertical="bottom" wrapText="0"/>
    </xf>
    <xf borderId="124" fillId="0" fontId="38" numFmtId="0" xfId="0" applyAlignment="1" applyBorder="1" applyFont="1">
      <alignment horizontal="center" readingOrder="0" shrinkToFit="0" vertical="bottom" wrapText="0"/>
    </xf>
    <xf borderId="125" fillId="0" fontId="38" numFmtId="0" xfId="0" applyAlignment="1" applyBorder="1" applyFont="1">
      <alignment horizontal="center" readingOrder="0" shrinkToFit="0" vertical="bottom" wrapText="0"/>
    </xf>
    <xf borderId="126" fillId="0" fontId="43" numFmtId="0" xfId="0" applyAlignment="1" applyBorder="1" applyFont="1">
      <alignment readingOrder="0" shrinkToFit="0" vertical="bottom" wrapText="0"/>
    </xf>
    <xf borderId="127" fillId="0" fontId="5" numFmtId="0" xfId="0" applyBorder="1" applyFont="1"/>
    <xf borderId="128" fillId="0" fontId="38" numFmtId="0" xfId="0" applyAlignment="1" applyBorder="1" applyFont="1">
      <alignment horizontal="center" shrinkToFit="0" vertical="bottom" wrapText="0"/>
    </xf>
    <xf borderId="123" fillId="0" fontId="40" numFmtId="0" xfId="0" applyAlignment="1" applyBorder="1" applyFont="1">
      <alignment horizontal="center" readingOrder="0" shrinkToFit="0" vertical="bottom" wrapText="0"/>
    </xf>
    <xf borderId="128" fillId="0" fontId="40" numFmtId="0" xfId="0" applyAlignment="1" applyBorder="1" applyFont="1">
      <alignment horizontal="center" readingOrder="0" shrinkToFit="0" vertical="bottom" wrapText="0"/>
    </xf>
    <xf borderId="127" fillId="0" fontId="40" numFmtId="0" xfId="0" applyAlignment="1" applyBorder="1" applyFont="1">
      <alignment horizontal="center" readingOrder="0" shrinkToFit="0" vertical="bottom" wrapText="0"/>
    </xf>
    <xf borderId="125" fillId="0" fontId="40" numFmtId="0" xfId="0" applyAlignment="1" applyBorder="1" applyFont="1">
      <alignment horizontal="center" readingOrder="0" shrinkToFit="0" vertical="bottom" wrapText="0"/>
    </xf>
    <xf borderId="129" fillId="0" fontId="40" numFmtId="0" xfId="0" applyAlignment="1" applyBorder="1" applyFont="1">
      <alignment horizontal="center" readingOrder="0" shrinkToFit="0" vertical="bottom" wrapText="0"/>
    </xf>
    <xf borderId="130" fillId="0" fontId="43" numFmtId="0" xfId="0" applyAlignment="1" applyBorder="1" applyFont="1">
      <alignment readingOrder="0" shrinkToFit="0" vertical="bottom" wrapText="0"/>
    </xf>
    <xf borderId="131" fillId="0" fontId="5" numFmtId="0" xfId="0" applyBorder="1" applyFont="1"/>
    <xf borderId="123" fillId="0" fontId="38" numFmtId="0" xfId="0" applyAlignment="1" applyBorder="1" applyFont="1">
      <alignment horizontal="center" shrinkToFit="0" vertical="bottom" wrapText="0"/>
    </xf>
    <xf borderId="127" fillId="0" fontId="38" numFmtId="0" xfId="0" applyAlignment="1" applyBorder="1" applyFont="1">
      <alignment horizontal="center" readingOrder="0" shrinkToFit="0" vertical="bottom" wrapText="0"/>
    </xf>
    <xf borderId="127" fillId="0" fontId="38" numFmtId="0" xfId="0" applyAlignment="1" applyBorder="1" applyFont="1">
      <alignment horizontal="center" shrinkToFit="0" vertical="bottom" wrapText="0"/>
    </xf>
    <xf borderId="0" fillId="0" fontId="44" numFmtId="0" xfId="0" applyAlignment="1" applyFont="1">
      <alignment horizontal="center" shrinkToFit="0" vertical="bottom" wrapText="0"/>
    </xf>
    <xf borderId="130" fillId="0" fontId="45" numFmtId="0" xfId="0" applyAlignment="1" applyBorder="1" applyFont="1">
      <alignment readingOrder="0" shrinkToFit="0" vertical="bottom" wrapText="0"/>
    </xf>
    <xf borderId="123" fillId="0" fontId="3" numFmtId="0" xfId="0" applyAlignment="1" applyBorder="1" applyFont="1">
      <alignment horizontal="center" shrinkToFit="0" vertical="bottom" wrapText="0"/>
    </xf>
    <xf borderId="123" fillId="0" fontId="46" numFmtId="0" xfId="0" applyAlignment="1" applyBorder="1" applyFont="1">
      <alignment horizontal="center" readingOrder="0" shrinkToFit="0" vertical="bottom" wrapText="0"/>
    </xf>
    <xf borderId="127" fillId="0" fontId="46" numFmtId="0" xfId="0" applyAlignment="1" applyBorder="1" applyFont="1">
      <alignment horizontal="center" readingOrder="0" shrinkToFit="0" vertical="bottom" wrapText="0"/>
    </xf>
    <xf borderId="125" fillId="0" fontId="3" numFmtId="0" xfId="0" applyAlignment="1" applyBorder="1" applyFont="1">
      <alignment horizontal="center" readingOrder="0" shrinkToFit="0" vertical="bottom" wrapText="0"/>
    </xf>
    <xf borderId="125" fillId="0" fontId="46" numFmtId="0" xfId="0" applyAlignment="1" applyBorder="1" applyFont="1">
      <alignment horizontal="center" readingOrder="0" shrinkToFit="0" vertical="bottom" wrapText="0"/>
    </xf>
    <xf borderId="123" fillId="0" fontId="3" numFmtId="0" xfId="0" applyAlignment="1" applyBorder="1" applyFont="1">
      <alignment horizontal="center" readingOrder="0" shrinkToFit="0" vertical="bottom" wrapText="0"/>
    </xf>
    <xf borderId="9" fillId="0" fontId="46" numFmtId="0" xfId="0" applyAlignment="1" applyBorder="1" applyFont="1">
      <alignment horizontal="center" readingOrder="0" shrinkToFit="0" vertical="bottom" wrapText="0"/>
    </xf>
    <xf borderId="16" fillId="0" fontId="3" numFmtId="0" xfId="0" applyAlignment="1" applyBorder="1" applyFont="1">
      <alignment horizontal="center" readingOrder="0" shrinkToFit="0" vertical="bottom" wrapText="0"/>
    </xf>
    <xf borderId="15" fillId="0" fontId="3" numFmtId="0" xfId="0" applyAlignment="1" applyBorder="1" applyFont="1">
      <alignment horizontal="center" readingOrder="0" shrinkToFit="0" vertical="bottom" wrapText="0"/>
    </xf>
    <xf borderId="0" fillId="0" fontId="46" numFmtId="0" xfId="0" applyAlignment="1" applyFont="1">
      <alignment horizontal="center" readingOrder="0" shrinkToFit="0" vertical="bottom" wrapText="0"/>
    </xf>
    <xf borderId="16" fillId="0" fontId="46" numFmtId="0" xfId="0" applyAlignment="1" applyBorder="1" applyFont="1">
      <alignment horizontal="center" readingOrder="0" shrinkToFit="0" vertical="bottom" wrapText="0"/>
    </xf>
    <xf borderId="10" fillId="0" fontId="45" numFmtId="0" xfId="0" applyAlignment="1" applyBorder="1" applyFont="1">
      <alignment readingOrder="0" shrinkToFit="0" vertical="bottom" wrapText="0"/>
    </xf>
    <xf borderId="0" fillId="0" fontId="3" numFmtId="0" xfId="0" applyAlignment="1" applyFont="1">
      <alignment horizontal="center" shrinkToFit="0" vertical="bottom" wrapText="0"/>
    </xf>
    <xf borderId="21" fillId="0" fontId="46" numFmtId="0" xfId="0" applyAlignment="1" applyBorder="1" applyFont="1">
      <alignment horizontal="center" readingOrder="0" shrinkToFit="0" vertical="bottom" wrapText="0"/>
    </xf>
    <xf borderId="1" fillId="0" fontId="47" numFmtId="0" xfId="0" applyAlignment="1" applyBorder="1" applyFont="1">
      <alignment readingOrder="0" shrinkToFit="0" vertical="bottom" wrapText="0"/>
    </xf>
    <xf borderId="21" fillId="2" fontId="38" numFmtId="0" xfId="0" applyAlignment="1" applyBorder="1" applyFont="1">
      <alignment horizontal="center" readingOrder="0" shrinkToFit="0" vertical="bottom" wrapText="0"/>
    </xf>
    <xf borderId="3" fillId="2" fontId="38" numFmtId="0" xfId="0" applyAlignment="1" applyBorder="1" applyFont="1">
      <alignment horizontal="center" readingOrder="0" shrinkToFit="0" vertical="bottom" wrapText="0"/>
    </xf>
    <xf borderId="9" fillId="2" fontId="38" numFmtId="0" xfId="0" applyAlignment="1" applyBorder="1" applyFont="1">
      <alignment horizontal="center" readingOrder="0" shrinkToFit="0" vertical="bottom" wrapText="0"/>
    </xf>
    <xf borderId="0" fillId="0" fontId="48" numFmtId="0" xfId="0" applyAlignment="1" applyFont="1">
      <alignment vertical="bottom"/>
    </xf>
    <xf borderId="1" fillId="0" fontId="49" numFmtId="0" xfId="0" applyAlignment="1" applyBorder="1" applyFont="1">
      <alignment vertical="bottom"/>
    </xf>
    <xf borderId="4" fillId="0" fontId="49" numFmtId="1" xfId="0" applyAlignment="1" applyBorder="1" applyFont="1" applyNumberFormat="1">
      <alignment horizontal="right" readingOrder="0" vertical="bottom"/>
    </xf>
    <xf borderId="4" fillId="0" fontId="49" numFmtId="1" xfId="0" applyAlignment="1" applyBorder="1" applyFont="1" applyNumberFormat="1">
      <alignment horizontal="center" readingOrder="0" vertical="bottom"/>
    </xf>
    <xf borderId="1" fillId="0" fontId="48" numFmtId="0" xfId="0" applyAlignment="1" applyBorder="1" applyFont="1">
      <alignment vertical="bottom"/>
    </xf>
    <xf borderId="4" fillId="0" fontId="48" numFmtId="1" xfId="0" applyAlignment="1" applyBorder="1" applyFont="1" applyNumberFormat="1">
      <alignment horizontal="right" readingOrder="0" shrinkToFit="0" vertical="bottom" wrapText="1"/>
    </xf>
    <xf borderId="5" fillId="4" fontId="38" numFmtId="0" xfId="0" applyAlignment="1" applyBorder="1" applyFont="1">
      <alignment horizontal="center"/>
    </xf>
    <xf borderId="20" fillId="4" fontId="38" numFmtId="0" xfId="0" applyAlignment="1" applyBorder="1" applyFont="1">
      <alignment horizontal="center"/>
    </xf>
    <xf borderId="5" fillId="4" fontId="38" numFmtId="0" xfId="0" applyAlignment="1" applyBorder="1" applyFont="1">
      <alignment horizontal="center" shrinkToFit="0" wrapText="0"/>
    </xf>
    <xf borderId="20" fillId="4" fontId="38" numFmtId="0" xfId="0" applyAlignment="1" applyBorder="1" applyFont="1">
      <alignment horizontal="center" shrinkToFit="0" wrapText="0"/>
    </xf>
    <xf borderId="6" fillId="4" fontId="38" numFmtId="0" xfId="0" applyAlignment="1" applyBorder="1" applyFont="1">
      <alignment horizontal="center" shrinkToFit="0" wrapText="0"/>
    </xf>
    <xf borderId="2" fillId="4" fontId="38" numFmtId="0" xfId="0" applyAlignment="1" applyBorder="1" applyFont="1">
      <alignment horizontal="center" readingOrder="0" shrinkToFit="0" wrapText="0"/>
    </xf>
    <xf borderId="2" fillId="3" fontId="38" numFmtId="0" xfId="0" applyAlignment="1" applyBorder="1" applyFont="1">
      <alignment horizontal="center" readingOrder="0" shrinkToFit="0" wrapText="0"/>
    </xf>
    <xf borderId="2" fillId="2" fontId="38" numFmtId="0" xfId="0" applyAlignment="1" applyBorder="1" applyFont="1">
      <alignment horizontal="center" readingOrder="0" shrinkToFit="0" wrapText="0"/>
    </xf>
    <xf borderId="2" fillId="4" fontId="38" numFmtId="0" xfId="0" applyAlignment="1" applyBorder="1" applyFont="1">
      <alignment horizontal="center" readingOrder="0" shrinkToFit="0" vertical="center" wrapText="0"/>
    </xf>
    <xf borderId="2" fillId="5" fontId="38" numFmtId="0" xfId="0" applyAlignment="1" applyBorder="1" applyFont="1">
      <alignment horizontal="center" readingOrder="0" shrinkToFit="0" wrapText="0"/>
    </xf>
    <xf borderId="2" fillId="2" fontId="38" numFmtId="0" xfId="0" applyAlignment="1" applyBorder="1" applyFont="1">
      <alignment horizontal="center" shrinkToFit="0" wrapText="0"/>
    </xf>
    <xf borderId="2" fillId="4" fontId="38" numFmtId="0" xfId="0" applyAlignment="1" applyBorder="1" applyFont="1">
      <alignment horizontal="center" shrinkToFit="0" wrapText="0"/>
    </xf>
    <xf borderId="10" fillId="4" fontId="38" numFmtId="0" xfId="0" applyAlignment="1" applyBorder="1" applyFont="1">
      <alignment horizontal="center"/>
    </xf>
    <xf borderId="0" fillId="4" fontId="38" numFmtId="0" xfId="0" applyAlignment="1" applyFont="1">
      <alignment horizontal="center"/>
    </xf>
    <xf borderId="10" fillId="4" fontId="38" numFmtId="0" xfId="0" applyAlignment="1" applyBorder="1" applyFont="1">
      <alignment horizontal="center" shrinkToFit="0" wrapText="0"/>
    </xf>
    <xf borderId="0" fillId="4" fontId="38" numFmtId="0" xfId="0" applyAlignment="1" applyFont="1">
      <alignment horizontal="center" shrinkToFit="0" wrapText="0"/>
    </xf>
    <xf borderId="15" fillId="4" fontId="38" numFmtId="0" xfId="0" applyAlignment="1" applyBorder="1" applyFont="1">
      <alignment horizontal="center" shrinkToFit="0" wrapText="0"/>
    </xf>
    <xf borderId="2" fillId="3" fontId="38" numFmtId="0" xfId="0" applyAlignment="1" applyBorder="1" applyFont="1">
      <alignment horizontal="center" shrinkToFit="0" wrapText="0"/>
    </xf>
    <xf borderId="2" fillId="5" fontId="38" numFmtId="0" xfId="0" applyAlignment="1" applyBorder="1" applyFont="1">
      <alignment horizontal="center" shrinkToFit="0" wrapText="0"/>
    </xf>
    <xf borderId="7" fillId="4" fontId="38" numFmtId="0" xfId="0" applyAlignment="1" applyBorder="1" applyFont="1">
      <alignment horizontal="center" readingOrder="0"/>
    </xf>
    <xf borderId="0" fillId="4" fontId="38" numFmtId="0" xfId="0" applyAlignment="1" applyFont="1">
      <alignment horizontal="center" readingOrder="0"/>
    </xf>
    <xf borderId="9" fillId="4" fontId="38" numFmtId="0" xfId="0" applyAlignment="1" applyBorder="1" applyFont="1">
      <alignment horizontal="center" readingOrder="0" shrinkToFit="0" wrapText="0"/>
    </xf>
    <xf borderId="9" fillId="3" fontId="38" numFmtId="0" xfId="0" applyAlignment="1" applyBorder="1" applyFont="1">
      <alignment horizontal="center" readingOrder="0" shrinkToFit="0" wrapText="0"/>
    </xf>
    <xf borderId="9" fillId="2" fontId="38" numFmtId="0" xfId="0" applyAlignment="1" applyBorder="1" applyFont="1">
      <alignment horizontal="center" readingOrder="0" shrinkToFit="0" wrapText="0"/>
    </xf>
    <xf borderId="9" fillId="5" fontId="38" numFmtId="0" xfId="0" applyAlignment="1" applyBorder="1" applyFont="1">
      <alignment horizontal="center" readingOrder="0" shrinkToFit="0" wrapText="0"/>
    </xf>
    <xf borderId="10" fillId="0" fontId="43" numFmtId="0" xfId="0" applyAlignment="1" applyBorder="1" applyFont="1">
      <alignment shrinkToFit="0" vertical="bottom" wrapText="0"/>
    </xf>
    <xf borderId="0" fillId="0" fontId="43" numFmtId="0" xfId="0" applyAlignment="1" applyFont="1">
      <alignment horizontal="left" shrinkToFit="0" vertical="bottom" wrapText="0"/>
    </xf>
    <xf borderId="0" fillId="0" fontId="47" numFmtId="0" xfId="0" applyAlignment="1" applyFont="1">
      <alignment shrinkToFit="0" vertical="bottom" wrapText="0"/>
    </xf>
    <xf borderId="5" fillId="0" fontId="43" numFmtId="0" xfId="0" applyAlignment="1" applyBorder="1" applyFont="1">
      <alignment horizontal="center" shrinkToFit="0" vertical="bottom" wrapText="0"/>
    </xf>
    <xf borderId="20" fillId="0" fontId="43" numFmtId="0" xfId="0" applyAlignment="1" applyBorder="1" applyFont="1">
      <alignment horizontal="center" shrinkToFit="0" vertical="bottom" wrapText="0"/>
    </xf>
    <xf borderId="6" fillId="0" fontId="43" numFmtId="0" xfId="0" applyAlignment="1" applyBorder="1" applyFont="1">
      <alignment horizontal="center" shrinkToFit="0" vertical="bottom" wrapText="0"/>
    </xf>
    <xf borderId="15" fillId="4" fontId="43" numFmtId="0" xfId="0" applyAlignment="1" applyBorder="1" applyFont="1">
      <alignment shrinkToFit="0" vertical="bottom" wrapText="0"/>
    </xf>
    <xf borderId="15" fillId="3" fontId="43" numFmtId="0" xfId="0" applyAlignment="1" applyBorder="1" applyFont="1">
      <alignment shrinkToFit="0" vertical="bottom" wrapText="0"/>
    </xf>
    <xf borderId="15" fillId="2" fontId="43" numFmtId="0" xfId="0" applyAlignment="1" applyBorder="1" applyFont="1">
      <alignment shrinkToFit="0" vertical="bottom" wrapText="0"/>
    </xf>
    <xf borderId="15" fillId="5" fontId="43" numFmtId="0" xfId="0" applyAlignment="1" applyBorder="1" applyFont="1">
      <alignment shrinkToFit="0" vertical="bottom" wrapText="0"/>
    </xf>
    <xf borderId="0" fillId="0" fontId="47" numFmtId="0" xfId="0" applyAlignment="1" applyFont="1">
      <alignment horizontal="left" readingOrder="0" shrinkToFit="0" vertical="bottom" wrapText="0"/>
    </xf>
    <xf borderId="0" fillId="0" fontId="47" numFmtId="0" xfId="0" applyAlignment="1" applyFont="1">
      <alignment readingOrder="0" shrinkToFit="0" vertical="bottom" wrapText="0"/>
    </xf>
    <xf borderId="10" fillId="0" fontId="47" numFmtId="0" xfId="0" applyAlignment="1" applyBorder="1" applyFont="1">
      <alignment readingOrder="0" shrinkToFit="0" vertical="bottom" wrapText="0"/>
    </xf>
    <xf borderId="15" fillId="0" fontId="43" numFmtId="0" xfId="0" applyAlignment="1" applyBorder="1" applyFont="1">
      <alignment horizontal="center" shrinkToFit="0" vertical="bottom" wrapText="0"/>
    </xf>
    <xf borderId="15" fillId="4" fontId="43" numFmtId="0" xfId="0" applyAlignment="1" applyBorder="1" applyFont="1">
      <alignment horizontal="center" readingOrder="0" shrinkToFit="0" vertical="bottom" wrapText="0"/>
    </xf>
    <xf borderId="15" fillId="3" fontId="43" numFmtId="0" xfId="0" applyAlignment="1" applyBorder="1" applyFont="1">
      <alignment horizontal="center" readingOrder="0" shrinkToFit="0" vertical="bottom" wrapText="0"/>
    </xf>
    <xf borderId="15" fillId="4" fontId="43" numFmtId="0" xfId="0" applyAlignment="1" applyBorder="1" applyFont="1">
      <alignment horizontal="center" shrinkToFit="0" vertical="bottom" wrapText="0"/>
    </xf>
    <xf borderId="15" fillId="3" fontId="43" numFmtId="0" xfId="0" applyAlignment="1" applyBorder="1" applyFont="1">
      <alignment horizontal="center" shrinkToFit="0" vertical="bottom" wrapText="0"/>
    </xf>
    <xf borderId="7" fillId="0" fontId="47" numFmtId="0" xfId="0" applyAlignment="1" applyBorder="1" applyFont="1">
      <alignment readingOrder="0" shrinkToFit="0" vertical="bottom" wrapText="0"/>
    </xf>
    <xf borderId="9" fillId="4" fontId="47" numFmtId="0" xfId="0" applyAlignment="1" applyBorder="1" applyFont="1">
      <alignment horizontal="center" shrinkToFit="0" vertical="bottom" wrapText="0"/>
    </xf>
    <xf borderId="9" fillId="3" fontId="47" numFmtId="0" xfId="0" applyAlignment="1" applyBorder="1" applyFont="1">
      <alignment horizontal="center" shrinkToFit="0" vertical="bottom" wrapText="0"/>
    </xf>
    <xf borderId="9" fillId="2" fontId="47" numFmtId="0" xfId="0" applyAlignment="1" applyBorder="1" applyFont="1">
      <alignment horizontal="center" shrinkToFit="0" vertical="bottom" wrapText="0"/>
    </xf>
    <xf borderId="9" fillId="5" fontId="47" numFmtId="0" xfId="0" applyAlignment="1" applyBorder="1" applyFont="1">
      <alignment horizontal="center" shrinkToFit="0" vertical="bottom" wrapText="0"/>
    </xf>
    <xf borderId="0" fillId="0" fontId="43" numFmtId="0" xfId="0" applyAlignment="1" applyFont="1">
      <alignment shrinkToFit="0" vertical="bottom" wrapText="0"/>
    </xf>
    <xf borderId="2" fillId="0" fontId="47" numFmtId="0" xfId="0" applyAlignment="1" applyBorder="1" applyFont="1">
      <alignment readingOrder="0" shrinkToFit="0" vertical="bottom" wrapText="0"/>
    </xf>
    <xf borderId="3" fillId="4" fontId="47" numFmtId="0" xfId="0" applyAlignment="1" applyBorder="1" applyFont="1">
      <alignment horizontal="center" readingOrder="0" shrinkToFit="0" vertical="bottom" wrapText="0"/>
    </xf>
    <xf borderId="3" fillId="3" fontId="47" numFmtId="0" xfId="0" applyAlignment="1" applyBorder="1" applyFont="1">
      <alignment horizontal="center" readingOrder="0" shrinkToFit="0" vertical="bottom" wrapText="0"/>
    </xf>
    <xf borderId="9" fillId="4" fontId="47" numFmtId="0" xfId="0" applyAlignment="1" applyBorder="1" applyFont="1">
      <alignment horizontal="center" readingOrder="0" shrinkToFit="0" vertical="bottom" wrapText="0"/>
    </xf>
    <xf borderId="9" fillId="3" fontId="47" numFmtId="0" xfId="0" applyAlignment="1" applyBorder="1" applyFont="1">
      <alignment horizontal="center" readingOrder="0" shrinkToFit="0" vertical="bottom" wrapText="0"/>
    </xf>
    <xf borderId="9" fillId="2" fontId="47" numFmtId="0" xfId="0" applyAlignment="1" applyBorder="1" applyFont="1">
      <alignment horizontal="center" readingOrder="0" shrinkToFit="0" vertical="bottom" wrapText="0"/>
    </xf>
    <xf borderId="21" fillId="2" fontId="47" numFmtId="0" xfId="0" applyAlignment="1" applyBorder="1" applyFont="1">
      <alignment horizontal="center" readingOrder="0" shrinkToFit="0" vertical="bottom" wrapText="0"/>
    </xf>
    <xf borderId="10" fillId="7" fontId="43" numFmtId="0" xfId="0" applyAlignment="1" applyBorder="1" applyFont="1">
      <alignment shrinkToFit="0" vertical="bottom" wrapText="0"/>
    </xf>
    <xf borderId="0" fillId="7" fontId="43" numFmtId="0" xfId="0" applyAlignment="1" applyFont="1">
      <alignment horizontal="left" shrinkToFit="0" vertical="bottom" wrapText="0"/>
    </xf>
    <xf borderId="0" fillId="7" fontId="47" numFmtId="0" xfId="0" applyAlignment="1" applyFont="1">
      <alignment shrinkToFit="0" vertical="bottom" wrapText="0"/>
    </xf>
    <xf borderId="7" fillId="7" fontId="43" numFmtId="0" xfId="0" applyAlignment="1" applyBorder="1" applyFont="1">
      <alignment shrinkToFit="0" vertical="bottom" wrapText="0"/>
    </xf>
    <xf borderId="8" fillId="7" fontId="43" numFmtId="0" xfId="0" applyAlignment="1" applyBorder="1" applyFont="1">
      <alignment readingOrder="0" shrinkToFit="0" vertical="bottom" wrapText="0"/>
    </xf>
    <xf borderId="8" fillId="7" fontId="43" numFmtId="0" xfId="0" applyAlignment="1" applyBorder="1" applyFont="1">
      <alignment shrinkToFit="0" vertical="bottom" wrapText="0"/>
    </xf>
    <xf borderId="9" fillId="7" fontId="43" numFmtId="0" xfId="0" applyAlignment="1" applyBorder="1" applyFont="1">
      <alignment shrinkToFit="0" vertical="bottom" wrapText="0"/>
    </xf>
    <xf borderId="9" fillId="7" fontId="43" numFmtId="0" xfId="0" applyAlignment="1" applyBorder="1" applyFont="1">
      <alignment horizontal="center" readingOrder="0" shrinkToFit="0" vertical="bottom" wrapText="0"/>
    </xf>
    <xf borderId="21" fillId="7" fontId="43" numFmtId="0" xfId="0" applyAlignment="1" applyBorder="1" applyFont="1">
      <alignment horizontal="center" readingOrder="0" shrinkToFit="0" vertical="bottom" wrapText="0"/>
    </xf>
    <xf borderId="7" fillId="7" fontId="50" numFmtId="0" xfId="0" applyAlignment="1" applyBorder="1" applyFont="1">
      <alignment shrinkToFit="0" vertical="bottom" wrapText="0"/>
    </xf>
    <xf borderId="8" fillId="7" fontId="40" numFmtId="0" xfId="0" applyAlignment="1" applyBorder="1" applyFont="1">
      <alignment readingOrder="0" shrinkToFit="0" vertical="bottom" wrapText="0"/>
    </xf>
    <xf borderId="8" fillId="7" fontId="50" numFmtId="0" xfId="0" applyAlignment="1" applyBorder="1" applyFont="1">
      <alignment shrinkToFit="0" vertical="bottom" wrapText="0"/>
    </xf>
    <xf borderId="9" fillId="7" fontId="50" numFmtId="0" xfId="0" applyAlignment="1" applyBorder="1" applyFont="1">
      <alignment shrinkToFit="0" vertical="bottom" wrapText="0"/>
    </xf>
    <xf borderId="2" fillId="7" fontId="50" numFmtId="0" xfId="0" applyAlignment="1" applyBorder="1" applyFont="1">
      <alignment shrinkToFit="0" vertical="bottom" wrapText="0"/>
    </xf>
    <xf borderId="9" fillId="7" fontId="47" numFmtId="0" xfId="0" applyAlignment="1" applyBorder="1" applyFont="1">
      <alignment horizontal="center" shrinkToFit="0" vertical="bottom" wrapText="0"/>
    </xf>
    <xf borderId="9" fillId="7" fontId="43" numFmtId="0" xfId="0" applyAlignment="1" applyBorder="1" applyFont="1">
      <alignment horizontal="center" shrinkToFit="0" vertical="bottom" wrapText="0"/>
    </xf>
    <xf borderId="9" fillId="0" fontId="47" numFmtId="0" xfId="0" applyAlignment="1" applyBorder="1" applyFont="1">
      <alignment shrinkToFit="0" vertical="bottom" wrapText="0"/>
    </xf>
    <xf borderId="21" fillId="4" fontId="47" numFmtId="0" xfId="0" applyAlignment="1" applyBorder="1" applyFont="1">
      <alignment horizontal="center" readingOrder="0" shrinkToFit="0" vertical="bottom" wrapText="0"/>
    </xf>
    <xf borderId="7" fillId="0" fontId="43" numFmtId="0" xfId="0" applyAlignment="1" applyBorder="1" applyFont="1">
      <alignment shrinkToFit="0" vertical="bottom" wrapText="0"/>
    </xf>
    <xf borderId="8" fillId="0" fontId="43" numFmtId="0" xfId="0" applyAlignment="1" applyBorder="1" applyFont="1">
      <alignment shrinkToFit="0" vertical="bottom" wrapText="0"/>
    </xf>
    <xf borderId="9" fillId="0" fontId="43" numFmtId="0" xfId="0" applyAlignment="1" applyBorder="1" applyFont="1">
      <alignment shrinkToFit="0" vertical="bottom" wrapText="0"/>
    </xf>
    <xf borderId="21" fillId="0" fontId="43" numFmtId="0" xfId="0" applyAlignment="1" applyBorder="1" applyFont="1">
      <alignment horizontal="center" readingOrder="0" shrinkToFit="0" vertical="bottom" wrapText="0"/>
    </xf>
    <xf borderId="9" fillId="0" fontId="43" numFmtId="0" xfId="0" applyAlignment="1" applyBorder="1" applyFont="1">
      <alignment horizontal="center" readingOrder="0" shrinkToFit="0" vertical="bottom" wrapText="0"/>
    </xf>
    <xf borderId="7" fillId="0" fontId="50" numFmtId="0" xfId="0" applyAlignment="1" applyBorder="1" applyFont="1">
      <alignment shrinkToFit="0" vertical="bottom" wrapText="0"/>
    </xf>
    <xf borderId="8" fillId="0" fontId="50" numFmtId="0" xfId="0" applyAlignment="1" applyBorder="1" applyFont="1">
      <alignment shrinkToFit="0" vertical="bottom" wrapText="0"/>
    </xf>
    <xf borderId="9" fillId="0" fontId="50" numFmtId="0" xfId="0" applyAlignment="1" applyBorder="1" applyFont="1">
      <alignment shrinkToFit="0" vertical="bottom" wrapText="0"/>
    </xf>
    <xf borderId="15" fillId="0" fontId="47" numFmtId="0" xfId="0" applyAlignment="1" applyBorder="1" applyFont="1">
      <alignment shrinkToFit="0" vertical="bottom" wrapText="0"/>
    </xf>
    <xf borderId="1" fillId="0" fontId="43" numFmtId="0" xfId="0" applyAlignment="1" applyBorder="1" applyFont="1">
      <alignment shrinkToFit="0" vertical="bottom" wrapText="0"/>
    </xf>
    <xf borderId="2" fillId="7" fontId="43" numFmtId="0" xfId="0" applyAlignment="1" applyBorder="1" applyFont="1">
      <alignment readingOrder="0" shrinkToFit="0" vertical="bottom" wrapText="0"/>
    </xf>
    <xf borderId="2" fillId="0" fontId="43" numFmtId="0" xfId="0" applyAlignment="1" applyBorder="1" applyFont="1">
      <alignment shrinkToFit="0" vertical="bottom" wrapText="0"/>
    </xf>
    <xf borderId="3" fillId="0" fontId="43" numFmtId="0" xfId="0" applyAlignment="1" applyBorder="1" applyFont="1">
      <alignment shrinkToFit="0" vertical="bottom" wrapText="0"/>
    </xf>
    <xf borderId="15" fillId="7" fontId="47" numFmtId="0" xfId="0" applyAlignment="1" applyBorder="1" applyFont="1">
      <alignment shrinkToFit="0" vertical="bottom" wrapText="0"/>
    </xf>
    <xf borderId="8" fillId="0" fontId="47" numFmtId="0" xfId="0" applyAlignment="1" applyBorder="1" applyFont="1">
      <alignment horizontal="left" readingOrder="0" shrinkToFit="0" vertical="bottom" wrapText="0"/>
    </xf>
    <xf borderId="8" fillId="0" fontId="47" numFmtId="0" xfId="0" applyAlignment="1" applyBorder="1" applyFont="1">
      <alignment readingOrder="0" shrinkToFit="0" vertical="bottom" wrapText="0"/>
    </xf>
    <xf borderId="9" fillId="0" fontId="43" numFmtId="0" xfId="0" applyAlignment="1" applyBorder="1" applyFont="1">
      <alignment horizontal="center" shrinkToFit="0" vertical="bottom" wrapText="0"/>
    </xf>
    <xf borderId="10" fillId="0" fontId="47" numFmtId="0" xfId="0" applyAlignment="1" applyBorder="1" applyFont="1">
      <alignment horizontal="left" readingOrder="0" shrinkToFit="0" vertical="bottom" wrapText="0"/>
    </xf>
    <xf borderId="1" fillId="7" fontId="43" numFmtId="0" xfId="0" applyAlignment="1" applyBorder="1" applyFont="1">
      <alignment shrinkToFit="0" vertical="bottom" wrapText="0"/>
    </xf>
    <xf borderId="2" fillId="7" fontId="43" numFmtId="0" xfId="0" applyAlignment="1" applyBorder="1" applyFont="1">
      <alignment shrinkToFit="0" vertical="bottom" wrapText="0"/>
    </xf>
    <xf borderId="0" fillId="7" fontId="43" numFmtId="0" xfId="0" applyAlignment="1" applyFont="1">
      <alignment shrinkToFit="0" vertical="bottom" wrapText="0"/>
    </xf>
    <xf borderId="15" fillId="7" fontId="43" numFmtId="0" xfId="0" applyAlignment="1" applyBorder="1" applyFont="1">
      <alignment shrinkToFit="0" vertical="bottom" wrapText="0"/>
    </xf>
    <xf borderId="15" fillId="7" fontId="43" numFmtId="0" xfId="0" applyAlignment="1" applyBorder="1" applyFont="1">
      <alignment horizontal="center" readingOrder="0" shrinkToFit="0" vertical="bottom" wrapText="0"/>
    </xf>
    <xf borderId="16" fillId="7" fontId="43" numFmtId="0" xfId="0" applyAlignment="1" applyBorder="1" applyFont="1">
      <alignment horizontal="center" readingOrder="0" shrinkToFit="0" vertical="bottom" wrapText="0"/>
    </xf>
    <xf borderId="5" fillId="7" fontId="43" numFmtId="0" xfId="0" applyAlignment="1" applyBorder="1" applyFont="1">
      <alignment shrinkToFit="0" vertical="bottom" wrapText="0"/>
    </xf>
    <xf borderId="6" fillId="7" fontId="50" numFmtId="0" xfId="0" applyAlignment="1" applyBorder="1" applyFont="1">
      <alignment shrinkToFit="0" vertical="bottom" wrapText="0"/>
    </xf>
    <xf borderId="6" fillId="7" fontId="43" numFmtId="0" xfId="0" applyAlignment="1" applyBorder="1" applyFont="1">
      <alignment horizontal="center" readingOrder="0" shrinkToFit="0" vertical="bottom" wrapText="0"/>
    </xf>
    <xf borderId="22" fillId="7" fontId="43" numFmtId="0" xfId="0" applyAlignment="1" applyBorder="1" applyFont="1">
      <alignment horizontal="center" readingOrder="0" shrinkToFit="0" vertical="bottom" wrapText="0"/>
    </xf>
    <xf borderId="20" fillId="7" fontId="50" numFmtId="0" xfId="0" applyAlignment="1" applyBorder="1" applyFont="1">
      <alignment shrinkToFit="0" vertical="bottom" wrapText="0"/>
    </xf>
    <xf borderId="6" fillId="7" fontId="43" numFmtId="0" xfId="0" applyAlignment="1" applyBorder="1" applyFont="1">
      <alignment horizontal="center" shrinkToFit="0" vertical="bottom" wrapText="0"/>
    </xf>
    <xf borderId="3" fillId="7" fontId="43" numFmtId="0" xfId="0" applyAlignment="1" applyBorder="1" applyFont="1">
      <alignment horizontal="center" shrinkToFit="0" vertical="bottom" wrapText="0"/>
    </xf>
    <xf borderId="5" fillId="0" fontId="43" numFmtId="0" xfId="0" applyAlignment="1" applyBorder="1" applyFont="1">
      <alignment readingOrder="0" shrinkToFit="0" vertical="bottom" wrapText="0"/>
    </xf>
    <xf borderId="20" fillId="0" fontId="47" numFmtId="0" xfId="0" applyAlignment="1" applyBorder="1" applyFont="1">
      <alignment horizontal="left" readingOrder="0" vertical="top"/>
    </xf>
    <xf borderId="5" fillId="0" fontId="47" numFmtId="0" xfId="0" applyAlignment="1" applyBorder="1" applyFont="1">
      <alignment horizontal="left" readingOrder="0" vertical="bottom"/>
    </xf>
    <xf borderId="6" fillId="4" fontId="43" numFmtId="0" xfId="0" applyAlignment="1" applyBorder="1" applyFont="1">
      <alignment horizontal="center" shrinkToFit="0" vertical="bottom" wrapText="0"/>
    </xf>
    <xf borderId="6" fillId="15" fontId="43" numFmtId="0" xfId="0" applyAlignment="1" applyBorder="1" applyFont="1">
      <alignment horizontal="center" shrinkToFit="0" vertical="bottom" wrapText="0"/>
    </xf>
    <xf borderId="6" fillId="10" fontId="43" numFmtId="0" xfId="0" applyAlignment="1" applyBorder="1" applyFont="1">
      <alignment horizontal="center" shrinkToFit="0" vertical="bottom" wrapText="0"/>
    </xf>
    <xf borderId="6" fillId="17" fontId="43" numFmtId="0" xfId="0" applyAlignment="1" applyBorder="1" applyFont="1">
      <alignment horizontal="center" shrinkToFit="0" vertical="bottom" wrapText="0"/>
    </xf>
    <xf borderId="6" fillId="18" fontId="43" numFmtId="0" xfId="0" applyAlignment="1" applyBorder="1" applyFont="1">
      <alignment horizontal="center" shrinkToFit="0" vertical="bottom" wrapText="0"/>
    </xf>
    <xf borderId="9" fillId="15" fontId="47" numFmtId="0" xfId="0" applyAlignment="1" applyBorder="1" applyFont="1">
      <alignment horizontal="center" readingOrder="0" shrinkToFit="0" vertical="bottom" wrapText="0"/>
    </xf>
    <xf borderId="9" fillId="10" fontId="47" numFmtId="0" xfId="0" applyAlignment="1" applyBorder="1" applyFont="1">
      <alignment horizontal="center" readingOrder="0" shrinkToFit="0" vertical="bottom" wrapText="0"/>
    </xf>
    <xf borderId="9" fillId="17" fontId="47" numFmtId="0" xfId="0" applyAlignment="1" applyBorder="1" applyFont="1">
      <alignment horizontal="center" readingOrder="0" shrinkToFit="0" vertical="bottom" wrapText="0"/>
    </xf>
    <xf borderId="9" fillId="18" fontId="47" numFmtId="0" xfId="0" applyAlignment="1" applyBorder="1" applyFont="1">
      <alignment horizontal="center" readingOrder="0" shrinkToFit="0" vertical="bottom" wrapText="0"/>
    </xf>
    <xf borderId="10" fillId="0" fontId="47" numFmtId="0" xfId="0" applyAlignment="1" applyBorder="1" applyFont="1">
      <alignment horizontal="left" vertical="bottom"/>
    </xf>
    <xf borderId="0" fillId="0" fontId="47" numFmtId="0" xfId="0" applyAlignment="1" applyFont="1">
      <alignment horizontal="left" vertical="bottom"/>
    </xf>
    <xf borderId="15" fillId="0" fontId="47" numFmtId="0" xfId="0" applyAlignment="1" applyBorder="1" applyFont="1">
      <alignment horizontal="left" vertical="bottom"/>
    </xf>
    <xf borderId="15" fillId="4" fontId="47" numFmtId="0" xfId="0" applyAlignment="1" applyBorder="1" applyFont="1">
      <alignment horizontal="center" shrinkToFit="0" vertical="bottom" wrapText="0"/>
    </xf>
    <xf borderId="15" fillId="15" fontId="47" numFmtId="0" xfId="0" applyAlignment="1" applyBorder="1" applyFont="1">
      <alignment horizontal="center" shrinkToFit="0" vertical="bottom" wrapText="0"/>
    </xf>
    <xf borderId="15" fillId="10" fontId="47" numFmtId="0" xfId="0" applyAlignment="1" applyBorder="1" applyFont="1">
      <alignment horizontal="center" shrinkToFit="0" vertical="bottom" wrapText="0"/>
    </xf>
    <xf borderId="15" fillId="17" fontId="47" numFmtId="0" xfId="0" applyAlignment="1" applyBorder="1" applyFont="1">
      <alignment horizontal="center" shrinkToFit="0" vertical="bottom" wrapText="0"/>
    </xf>
    <xf borderId="15" fillId="18" fontId="47" numFmtId="0" xfId="0" applyAlignment="1" applyBorder="1" applyFont="1">
      <alignment horizontal="center" shrinkToFit="0" vertical="bottom" wrapText="0"/>
    </xf>
    <xf borderId="10" fillId="0" fontId="43" numFmtId="0" xfId="0" applyAlignment="1" applyBorder="1" applyFont="1">
      <alignment horizontal="right" readingOrder="0" shrinkToFit="0" vertical="bottom" wrapText="0"/>
    </xf>
    <xf borderId="10" fillId="0" fontId="43" numFmtId="0" xfId="0" applyAlignment="1" applyBorder="1" applyFont="1">
      <alignment horizontal="left" readingOrder="0" shrinkToFit="0" vertical="bottom" wrapText="0"/>
    </xf>
    <xf borderId="15" fillId="15" fontId="43" numFmtId="0" xfId="0" applyAlignment="1" applyBorder="1" applyFont="1">
      <alignment horizontal="center" shrinkToFit="0" vertical="bottom" wrapText="0"/>
    </xf>
    <xf borderId="15" fillId="10" fontId="43" numFmtId="0" xfId="0" applyAlignment="1" applyBorder="1" applyFont="1">
      <alignment horizontal="center" shrinkToFit="0" vertical="bottom" wrapText="0"/>
    </xf>
    <xf borderId="15" fillId="17" fontId="43" numFmtId="0" xfId="0" applyAlignment="1" applyBorder="1" applyFont="1">
      <alignment horizontal="center" shrinkToFit="0" vertical="bottom" wrapText="0"/>
    </xf>
    <xf borderId="15" fillId="18" fontId="43" numFmtId="0" xfId="0" applyAlignment="1" applyBorder="1" applyFont="1">
      <alignment horizontal="center" shrinkToFit="0" vertical="bottom" wrapText="0"/>
    </xf>
    <xf borderId="7" fillId="0" fontId="43" numFmtId="0" xfId="0" applyAlignment="1" applyBorder="1" applyFont="1">
      <alignment horizontal="left" shrinkToFit="0" vertical="bottom" wrapText="0"/>
    </xf>
    <xf borderId="8" fillId="0" fontId="43" numFmtId="0" xfId="0" applyAlignment="1" applyBorder="1" applyFont="1">
      <alignment horizontal="center" shrinkToFit="0" vertical="bottom" wrapText="0"/>
    </xf>
    <xf borderId="9" fillId="4" fontId="43" numFmtId="0" xfId="0" applyAlignment="1" applyBorder="1" applyFont="1">
      <alignment horizontal="center" readingOrder="0" shrinkToFit="0" vertical="bottom" wrapText="0"/>
    </xf>
    <xf borderId="9" fillId="15" fontId="43" numFmtId="0" xfId="0" applyAlignment="1" applyBorder="1" applyFont="1">
      <alignment horizontal="center" readingOrder="0" shrinkToFit="0" vertical="bottom" wrapText="0"/>
    </xf>
    <xf borderId="9" fillId="10" fontId="43" numFmtId="0" xfId="0" applyAlignment="1" applyBorder="1" applyFont="1">
      <alignment horizontal="center" readingOrder="0" shrinkToFit="0" vertical="bottom" wrapText="0"/>
    </xf>
    <xf borderId="9" fillId="17" fontId="43" numFmtId="0" xfId="0" applyAlignment="1" applyBorder="1" applyFont="1">
      <alignment horizontal="center" readingOrder="0" shrinkToFit="0" vertical="bottom" wrapText="0"/>
    </xf>
    <xf borderId="9" fillId="18" fontId="43" numFmtId="0" xfId="0" applyAlignment="1" applyBorder="1" applyFont="1">
      <alignment horizontal="center" readingOrder="0" shrinkToFit="0" vertical="bottom" wrapText="0"/>
    </xf>
    <xf borderId="5" fillId="0" fontId="47" numFmtId="0" xfId="0" applyAlignment="1" applyBorder="1" applyFont="1">
      <alignment horizontal="center" readingOrder="0" shrinkToFit="0" vertical="bottom" wrapText="0"/>
    </xf>
    <xf borderId="20" fillId="0" fontId="47" numFmtId="0" xfId="0" applyAlignment="1" applyBorder="1" applyFont="1">
      <alignment horizontal="left" readingOrder="0" vertical="bottom"/>
    </xf>
    <xf borderId="6" fillId="4" fontId="47" numFmtId="0" xfId="0" applyAlignment="1" applyBorder="1" applyFont="1">
      <alignment horizontal="center" readingOrder="0" shrinkToFit="0" vertical="bottom" wrapText="0"/>
    </xf>
    <xf borderId="6" fillId="3" fontId="47" numFmtId="0" xfId="0" applyAlignment="1" applyBorder="1" applyFont="1">
      <alignment horizontal="center" readingOrder="0" shrinkToFit="0" vertical="bottom" wrapText="0"/>
    </xf>
    <xf borderId="6" fillId="2" fontId="47" numFmtId="0" xfId="0" applyAlignment="1" applyBorder="1" applyFont="1">
      <alignment horizontal="center" readingOrder="0" shrinkToFit="0" vertical="bottom" wrapText="0"/>
    </xf>
    <xf borderId="6" fillId="5" fontId="47" numFmtId="0" xfId="0" applyAlignment="1" applyBorder="1" applyFont="1">
      <alignment horizontal="center" readingOrder="0" shrinkToFit="0" vertical="bottom" wrapText="0"/>
    </xf>
    <xf borderId="9" fillId="4" fontId="43" numFmtId="0" xfId="0" applyAlignment="1" applyBorder="1" applyFont="1">
      <alignment horizontal="center" shrinkToFit="0" vertical="bottom" wrapText="0"/>
    </xf>
    <xf borderId="9" fillId="3" fontId="43" numFmtId="0" xfId="0" applyAlignment="1" applyBorder="1" applyFont="1">
      <alignment horizontal="center" shrinkToFit="0" vertical="bottom" wrapText="0"/>
    </xf>
    <xf borderId="7" fillId="0" fontId="39" numFmtId="0" xfId="0" applyAlignment="1" applyBorder="1" applyFont="1">
      <alignment shrinkToFit="0" vertical="bottom" wrapText="0"/>
    </xf>
    <xf borderId="8" fillId="0" fontId="47" numFmtId="0" xfId="0" applyAlignment="1" applyBorder="1" applyFont="1">
      <alignment horizontal="center" shrinkToFit="0" vertical="bottom" wrapText="0"/>
    </xf>
    <xf borderId="9" fillId="0" fontId="47" numFmtId="0" xfId="0" applyAlignment="1" applyBorder="1" applyFont="1">
      <alignment horizontal="center" shrinkToFit="0" vertical="bottom" wrapText="0"/>
    </xf>
    <xf borderId="9" fillId="3" fontId="43" numFmtId="0" xfId="0" applyAlignment="1" applyBorder="1" applyFont="1">
      <alignment horizontal="center" readingOrder="0" shrinkToFit="0" vertical="bottom" wrapText="0"/>
    </xf>
    <xf borderId="9" fillId="2" fontId="43" numFmtId="0" xfId="0" applyAlignment="1" applyBorder="1" applyFont="1">
      <alignment horizontal="center" readingOrder="0" shrinkToFit="0" vertical="bottom" wrapText="0"/>
    </xf>
    <xf borderId="9" fillId="5" fontId="43" numFmtId="0" xfId="0" applyAlignment="1" applyBorder="1" applyFont="1">
      <alignment horizontal="center" readingOrder="0" shrinkToFit="0" vertical="bottom" wrapText="0"/>
    </xf>
    <xf borderId="8" fillId="3" fontId="43" numFmtId="0" xfId="0" applyAlignment="1" applyBorder="1" applyFont="1">
      <alignment horizontal="center" readingOrder="0" shrinkToFit="0" vertical="bottom" wrapText="0"/>
    </xf>
    <xf borderId="8" fillId="4" fontId="43" numFmtId="0" xfId="0" applyAlignment="1" applyBorder="1" applyFont="1">
      <alignment horizontal="center" readingOrder="0" shrinkToFit="0" vertical="bottom" wrapText="0"/>
    </xf>
    <xf borderId="8" fillId="2" fontId="43" numFmtId="0" xfId="0" applyAlignment="1" applyBorder="1" applyFont="1">
      <alignment horizontal="center" readingOrder="0" shrinkToFit="0" vertical="bottom" wrapText="0"/>
    </xf>
    <xf borderId="2" fillId="0" fontId="39" numFmtId="0" xfId="0" applyAlignment="1" applyBorder="1" applyFont="1">
      <alignment shrinkToFit="0" vertical="bottom" wrapText="0"/>
    </xf>
    <xf borderId="21" fillId="0" fontId="43" numFmtId="0" xfId="0" applyAlignment="1" applyBorder="1" applyFont="1">
      <alignment horizontal="center" shrinkToFit="0" vertical="bottom" wrapText="0"/>
    </xf>
    <xf borderId="0" fillId="0" fontId="47" numFmtId="0" xfId="0" applyAlignment="1" applyFont="1">
      <alignment horizontal="center" shrinkToFit="0" vertical="bottom" wrapText="0"/>
    </xf>
    <xf borderId="15" fillId="0" fontId="47" numFmtId="0" xfId="0" applyAlignment="1" applyBorder="1" applyFont="1">
      <alignment horizontal="center" shrinkToFit="0" vertical="bottom" wrapText="0"/>
    </xf>
    <xf borderId="10" fillId="0" fontId="47" numFmtId="0" xfId="0" applyAlignment="1" applyBorder="1" applyFont="1">
      <alignment horizontal="center" readingOrder="0" shrinkToFit="0" vertical="bottom" wrapText="0"/>
    </xf>
    <xf borderId="20" fillId="0" fontId="47" numFmtId="0" xfId="0" applyAlignment="1" applyBorder="1" applyFont="1">
      <alignment horizontal="left" readingOrder="0" shrinkToFit="0" vertical="bottom" wrapText="0"/>
    </xf>
    <xf borderId="15" fillId="4" fontId="47" numFmtId="0" xfId="0" applyAlignment="1" applyBorder="1" applyFont="1">
      <alignment horizontal="center" readingOrder="0" shrinkToFit="0" vertical="bottom" wrapText="0"/>
    </xf>
    <xf borderId="15" fillId="3" fontId="47" numFmtId="0" xfId="0" applyAlignment="1" applyBorder="1" applyFont="1">
      <alignment horizontal="center" readingOrder="0" shrinkToFit="0" vertical="bottom" wrapText="0"/>
    </xf>
    <xf borderId="15" fillId="2" fontId="47" numFmtId="0" xfId="0" applyAlignment="1" applyBorder="1" applyFont="1">
      <alignment horizontal="center" readingOrder="0" shrinkToFit="0" vertical="bottom" wrapText="0"/>
    </xf>
    <xf borderId="15" fillId="5" fontId="47" numFmtId="0" xfId="0" applyAlignment="1" applyBorder="1" applyFont="1">
      <alignment horizontal="center" readingOrder="0" shrinkToFit="0" vertical="bottom" wrapText="0"/>
    </xf>
    <xf borderId="8" fillId="0" fontId="47" numFmtId="0" xfId="0" applyAlignment="1" applyBorder="1" applyFont="1">
      <alignment horizontal="left" shrinkToFit="0" vertical="bottom" wrapText="0"/>
    </xf>
    <xf borderId="9" fillId="0" fontId="47" numFmtId="0" xfId="0" applyAlignment="1" applyBorder="1" applyFont="1">
      <alignment horizontal="left" shrinkToFit="0" vertical="bottom" wrapText="0"/>
    </xf>
    <xf borderId="7" fillId="0" fontId="47" numFmtId="0" xfId="0" applyAlignment="1" applyBorder="1" applyFont="1">
      <alignment horizontal="center" shrinkToFit="0" vertical="bottom" wrapText="0"/>
    </xf>
    <xf borderId="15" fillId="0" fontId="43" numFmtId="0" xfId="0" applyAlignment="1" applyBorder="1" applyFont="1">
      <alignment horizontal="center" readingOrder="0" shrinkToFit="0" vertical="bottom" wrapText="0"/>
    </xf>
    <xf borderId="10" fillId="0" fontId="47" numFmtId="0" xfId="0" applyAlignment="1" applyBorder="1" applyFont="1">
      <alignment horizontal="center" shrinkToFit="0" vertical="bottom" wrapText="0"/>
    </xf>
    <xf borderId="6" fillId="0" fontId="43" numFmtId="0" xfId="0" applyAlignment="1" applyBorder="1" applyFont="1">
      <alignment horizontal="center" readingOrder="0" shrinkToFit="0" vertical="bottom" wrapText="0"/>
    </xf>
    <xf borderId="5" fillId="0" fontId="47" numFmtId="0" xfId="0" applyAlignment="1" applyBorder="1" applyFont="1">
      <alignment horizontal="center" shrinkToFit="0" vertical="bottom" wrapText="0"/>
    </xf>
    <xf borderId="3" fillId="0" fontId="43" numFmtId="0" xfId="0" applyAlignment="1" applyBorder="1" applyFont="1">
      <alignment horizontal="center" shrinkToFit="0" vertical="bottom" wrapText="0"/>
    </xf>
    <xf borderId="1" fillId="0" fontId="47" numFmtId="0" xfId="0" applyAlignment="1" applyBorder="1" applyFont="1">
      <alignment horizontal="center" shrinkToFit="0" vertical="bottom" wrapText="0"/>
    </xf>
    <xf borderId="8" fillId="0" fontId="39" numFmtId="0" xfId="0" applyAlignment="1" applyBorder="1" applyFont="1">
      <alignment shrinkToFit="0" vertical="bottom" wrapText="0"/>
    </xf>
    <xf borderId="10" fillId="0" fontId="47" numFmtId="0" xfId="0" applyAlignment="1" applyBorder="1" applyFont="1">
      <alignment horizontal="center" readingOrder="0" shrinkToFit="0" wrapText="0"/>
    </xf>
    <xf borderId="0" fillId="0" fontId="47" numFmtId="0" xfId="0" applyAlignment="1" applyFont="1">
      <alignment horizontal="left" readingOrder="0"/>
    </xf>
    <xf borderId="9" fillId="2" fontId="43" numFmtId="0" xfId="0" applyAlignment="1" applyBorder="1" applyFont="1">
      <alignment horizontal="center" shrinkToFit="0" vertical="bottom" wrapText="0"/>
    </xf>
    <xf borderId="9" fillId="5" fontId="43" numFmtId="0" xfId="0" applyAlignment="1" applyBorder="1" applyFont="1">
      <alignment horizontal="center" shrinkToFit="0" vertical="bottom" wrapText="0"/>
    </xf>
    <xf borderId="5" fillId="0" fontId="43" numFmtId="0" xfId="0" applyAlignment="1" applyBorder="1" applyFont="1">
      <alignment shrinkToFit="0" vertical="bottom" wrapText="0"/>
    </xf>
    <xf borderId="15" fillId="0" fontId="43" numFmtId="0" xfId="0" applyAlignment="1" applyBorder="1" applyFont="1">
      <alignment shrinkToFit="0" vertical="bottom" wrapText="0"/>
    </xf>
    <xf borderId="20" fillId="0" fontId="43" numFmtId="0" xfId="0" applyAlignment="1" applyBorder="1" applyFont="1">
      <alignment shrinkToFit="0" vertical="bottom" wrapText="0"/>
    </xf>
    <xf borderId="0" fillId="7" fontId="40" numFmtId="0" xfId="0" applyAlignment="1" applyFont="1">
      <alignment shrinkToFit="0" vertical="bottom" wrapText="0"/>
    </xf>
    <xf borderId="15" fillId="2" fontId="43" numFmtId="0" xfId="0" applyAlignment="1" applyBorder="1" applyFont="1">
      <alignment horizontal="center" shrinkToFit="0" vertical="bottom" wrapText="0"/>
    </xf>
    <xf borderId="15" fillId="5" fontId="43" numFmtId="0" xfId="0" applyAlignment="1" applyBorder="1" applyFont="1">
      <alignment horizontal="center" shrinkToFit="0" vertical="bottom" wrapText="0"/>
    </xf>
    <xf borderId="15" fillId="2" fontId="47" numFmtId="0" xfId="0" applyAlignment="1" applyBorder="1" applyFont="1">
      <alignment horizontal="center" shrinkToFit="0" vertical="bottom" wrapText="0"/>
    </xf>
    <xf borderId="9" fillId="5" fontId="47" numFmtId="0" xfId="0" applyAlignment="1" applyBorder="1" applyFont="1">
      <alignment horizontal="center" readingOrder="0" shrinkToFit="0" vertical="bottom" wrapText="0"/>
    </xf>
    <xf borderId="10" fillId="0" fontId="43" numFmtId="0" xfId="0" applyAlignment="1" applyBorder="1" applyFont="1">
      <alignment horizontal="center" shrinkToFit="0" vertical="bottom" wrapText="0"/>
    </xf>
    <xf borderId="0" fillId="0" fontId="43" numFmtId="0" xfId="0" applyAlignment="1" applyFont="1">
      <alignment horizontal="center" shrinkToFit="0" vertical="bottom" wrapText="0"/>
    </xf>
    <xf borderId="8" fillId="0" fontId="43" numFmtId="0" xfId="0" applyAlignment="1" applyBorder="1" applyFont="1">
      <alignment readingOrder="0" shrinkToFit="0" vertical="bottom" wrapText="0"/>
    </xf>
    <xf borderId="3" fillId="4" fontId="43" numFmtId="0" xfId="0" applyAlignment="1" applyBorder="1" applyFont="1">
      <alignment horizontal="center" readingOrder="0" shrinkToFit="0" vertical="bottom" wrapText="0"/>
    </xf>
    <xf borderId="3" fillId="3" fontId="43" numFmtId="0" xfId="0" applyAlignment="1" applyBorder="1" applyFont="1">
      <alignment horizontal="center" readingOrder="0" shrinkToFit="0" vertical="bottom" wrapText="0"/>
    </xf>
    <xf borderId="3" fillId="2" fontId="43" numFmtId="0" xfId="0" applyAlignment="1" applyBorder="1" applyFont="1">
      <alignment horizontal="center" readingOrder="0" shrinkToFit="0" vertical="bottom" wrapText="0"/>
    </xf>
    <xf borderId="3" fillId="0" fontId="43" numFmtId="0" xfId="0" applyAlignment="1" applyBorder="1" applyFont="1">
      <alignment horizontal="center" readingOrder="0" shrinkToFit="0" vertical="bottom" wrapText="0"/>
    </xf>
    <xf borderId="3" fillId="5" fontId="43" numFmtId="0" xfId="0" applyAlignment="1" applyBorder="1" applyFont="1">
      <alignment horizontal="center" readingOrder="0" shrinkToFit="0" vertical="bottom" wrapText="0"/>
    </xf>
    <xf borderId="8" fillId="0" fontId="39" numFmtId="0" xfId="0" applyAlignment="1" applyBorder="1" applyFont="1">
      <alignment readingOrder="0" shrinkToFit="0" vertical="bottom" wrapText="0"/>
    </xf>
    <xf borderId="1" fillId="0" fontId="43" numFmtId="0" xfId="0" applyAlignment="1" applyBorder="1" applyFont="1">
      <alignment readingOrder="0" shrinkToFit="0" vertical="top" wrapText="0"/>
    </xf>
    <xf borderId="2" fillId="0" fontId="47" numFmtId="0" xfId="0" applyAlignment="1" applyBorder="1" applyFont="1">
      <alignment horizontal="left" readingOrder="0" vertical="top"/>
    </xf>
    <xf borderId="1" fillId="0" fontId="47" numFmtId="0" xfId="0" applyAlignment="1" applyBorder="1" applyFont="1">
      <alignment readingOrder="0" shrinkToFit="0" vertical="top" wrapText="0"/>
    </xf>
    <xf borderId="8" fillId="0" fontId="47" numFmtId="0" xfId="0" applyAlignment="1" applyBorder="1" applyFont="1">
      <alignment vertical="top"/>
    </xf>
    <xf borderId="9" fillId="0" fontId="47" numFmtId="0" xfId="0" applyAlignment="1" applyBorder="1" applyFont="1">
      <alignment vertical="top"/>
    </xf>
    <xf borderId="10" fillId="0" fontId="43" numFmtId="0" xfId="0" applyAlignment="1" applyBorder="1" applyFont="1">
      <alignment horizontal="left" shrinkToFit="0" vertical="bottom" wrapText="0"/>
    </xf>
    <xf borderId="0" fillId="0" fontId="47" numFmtId="0" xfId="0" applyAlignment="1" applyFont="1">
      <alignment vertical="top"/>
    </xf>
    <xf borderId="2" fillId="0" fontId="43" numFmtId="0" xfId="0" applyAlignment="1" applyBorder="1" applyFont="1">
      <alignment readingOrder="0" shrinkToFit="0" vertical="bottom" wrapText="0"/>
    </xf>
    <xf borderId="7" fillId="0" fontId="43" numFmtId="0" xfId="0" applyAlignment="1" applyBorder="1" applyFont="1">
      <alignment horizontal="center" shrinkToFit="0" vertical="bottom" wrapText="0"/>
    </xf>
    <xf borderId="0" fillId="0" fontId="47" numFmtId="0" xfId="0" applyAlignment="1" applyFont="1">
      <alignment horizontal="left" shrinkToFit="0" vertical="bottom" wrapText="0"/>
    </xf>
    <xf borderId="0" fillId="0" fontId="43" numFmtId="0" xfId="0" applyAlignment="1" applyFont="1">
      <alignment shrinkToFit="0" wrapText="0"/>
    </xf>
    <xf borderId="0" fillId="0" fontId="43" numFmtId="0" xfId="0" applyAlignment="1" applyFont="1">
      <alignment horizontal="left" shrinkToFit="0" wrapText="0"/>
    </xf>
    <xf borderId="0" fillId="0" fontId="43" numFmtId="0" xfId="0" applyAlignment="1" applyFont="1">
      <alignment horizontal="left" readingOrder="0" shrinkToFit="0" wrapText="0"/>
    </xf>
    <xf borderId="0" fillId="0" fontId="43" numFmtId="0" xfId="0" applyAlignment="1" applyFont="1">
      <alignment readingOrder="0" shrinkToFit="0" vertical="bottom" wrapText="0"/>
    </xf>
    <xf borderId="0" fillId="0" fontId="47" numFmtId="0" xfId="0" applyAlignment="1" applyFont="1">
      <alignment horizontal="left" shrinkToFit="0" wrapText="0"/>
    </xf>
    <xf borderId="0" fillId="0" fontId="51" numFmtId="0" xfId="0" applyAlignment="1" applyFont="1">
      <alignment horizontal="left" readingOrder="0" shrinkToFit="0" wrapText="0"/>
    </xf>
    <xf borderId="0" fillId="0" fontId="43" numFmtId="0" xfId="0" applyAlignment="1" applyFont="1">
      <alignment horizontal="center" readingOrder="0" shrinkToFit="0" wrapText="0"/>
    </xf>
    <xf borderId="0" fillId="0" fontId="43" numFmtId="0" xfId="0" applyAlignment="1" applyFont="1">
      <alignment horizontal="center" shrinkToFit="0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1" t="s">
        <v>0</v>
      </c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3"/>
      <c r="AZ1" s="3"/>
      <c r="BA1" s="3"/>
      <c r="BB1" s="3"/>
      <c r="BC1" s="3"/>
      <c r="BD1" s="3"/>
      <c r="BE1" s="3"/>
      <c r="BF1" s="3"/>
    </row>
    <row r="2">
      <c r="A2" s="1" t="s">
        <v>1</v>
      </c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3"/>
      <c r="AZ2" s="3"/>
      <c r="BA2" s="3"/>
      <c r="BB2" s="1" t="s">
        <v>2</v>
      </c>
    </row>
    <row r="3">
      <c r="A3" s="4" t="s">
        <v>3</v>
      </c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3"/>
      <c r="AZ3" s="3"/>
      <c r="BA3" s="3"/>
      <c r="BB3" s="3"/>
      <c r="BC3" s="3"/>
      <c r="BD3" s="3"/>
      <c r="BE3" s="3"/>
      <c r="BF3" s="3"/>
    </row>
    <row r="4">
      <c r="A4" s="6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6"/>
      <c r="AZ4" s="6"/>
      <c r="BA4" s="6"/>
      <c r="BB4" s="6"/>
      <c r="BC4" s="6"/>
      <c r="BD4" s="6"/>
      <c r="BE4" s="6"/>
      <c r="BF4" s="6"/>
    </row>
    <row r="5">
      <c r="A5" s="7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</row>
    <row r="6">
      <c r="A6" s="7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8"/>
      <c r="AZ6" s="3"/>
      <c r="BA6" s="3"/>
      <c r="BB6" s="3"/>
      <c r="BC6" s="3"/>
      <c r="BD6" s="3"/>
      <c r="BE6" s="3"/>
      <c r="BF6" s="3"/>
    </row>
    <row r="7">
      <c r="A7" s="9" t="s">
        <v>4</v>
      </c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8"/>
      <c r="AZ7" s="3"/>
      <c r="BA7" s="3"/>
      <c r="BB7" s="3"/>
      <c r="BC7" s="3"/>
      <c r="BD7" s="3"/>
      <c r="BE7" s="3"/>
      <c r="BF7" s="3"/>
    </row>
    <row r="8">
      <c r="A8" s="7"/>
      <c r="AC8" s="3"/>
      <c r="AD8" s="2"/>
      <c r="AE8" s="3"/>
      <c r="AF8" s="3"/>
      <c r="AG8" s="2"/>
      <c r="AH8" s="3"/>
      <c r="AI8" s="3"/>
      <c r="AJ8" s="3"/>
      <c r="AK8" s="3"/>
      <c r="AL8" s="3"/>
      <c r="AM8" s="3"/>
      <c r="AN8" s="3"/>
      <c r="AO8" s="3"/>
      <c r="AP8" s="2"/>
      <c r="AQ8" s="3"/>
      <c r="AR8" s="3"/>
      <c r="AS8" s="2"/>
      <c r="AT8" s="3"/>
      <c r="AU8" s="3"/>
      <c r="AV8" s="2"/>
      <c r="AW8" s="3"/>
      <c r="AX8" s="3"/>
      <c r="AY8" s="3"/>
      <c r="AZ8" s="3"/>
      <c r="BA8" s="3"/>
      <c r="BB8" s="3"/>
      <c r="BC8" s="3"/>
      <c r="BD8" s="3"/>
      <c r="BE8" s="2"/>
      <c r="BF8" s="3"/>
    </row>
    <row r="9">
      <c r="A9" s="7"/>
      <c r="AC9" s="3"/>
      <c r="AD9" s="2"/>
      <c r="AE9" s="3"/>
      <c r="AF9" s="3"/>
      <c r="AG9" s="2"/>
      <c r="AH9" s="3"/>
      <c r="AI9" s="3"/>
      <c r="AJ9" s="3"/>
      <c r="AK9" s="3"/>
      <c r="AL9" s="3"/>
      <c r="AM9" s="3"/>
      <c r="AN9" s="3"/>
      <c r="AO9" s="3"/>
      <c r="AP9" s="2"/>
      <c r="AQ9" s="3"/>
      <c r="AR9" s="3"/>
      <c r="AS9" s="2"/>
      <c r="AT9" s="3"/>
      <c r="AU9" s="3"/>
      <c r="AV9" s="2"/>
      <c r="AW9" s="3"/>
      <c r="AX9" s="3"/>
      <c r="AY9" s="3"/>
      <c r="AZ9" s="3"/>
      <c r="BA9" s="3"/>
      <c r="BB9" s="3"/>
      <c r="BC9" s="3"/>
      <c r="BD9" s="3"/>
      <c r="BE9" s="2"/>
      <c r="BF9" s="3"/>
    </row>
    <row r="10">
      <c r="A10" s="6"/>
      <c r="B10" s="6"/>
      <c r="C10" s="6"/>
      <c r="D10" s="6"/>
      <c r="E10" s="6"/>
      <c r="F10" s="6"/>
      <c r="G10" s="6"/>
      <c r="H10" s="11" t="s">
        <v>5</v>
      </c>
      <c r="I10" s="12"/>
      <c r="J10" s="12"/>
      <c r="K10" s="12"/>
      <c r="L10" s="12"/>
      <c r="M10" s="13"/>
      <c r="N10" s="14"/>
      <c r="O10" s="14"/>
      <c r="P10" s="15"/>
      <c r="Q10" s="16" t="s">
        <v>6</v>
      </c>
      <c r="R10" s="12"/>
      <c r="S10" s="12"/>
      <c r="T10" s="12"/>
      <c r="U10" s="12"/>
      <c r="V10" s="13"/>
      <c r="W10" s="14"/>
      <c r="X10" s="14"/>
      <c r="Y10" s="15"/>
      <c r="Z10" s="17" t="s">
        <v>7</v>
      </c>
      <c r="AA10" s="12"/>
      <c r="AB10" s="13"/>
      <c r="AC10" s="16" t="s">
        <v>8</v>
      </c>
      <c r="AD10" s="12"/>
      <c r="AE10" s="12"/>
      <c r="AF10" s="12"/>
      <c r="AG10" s="12"/>
      <c r="AH10" s="13"/>
      <c r="AI10" s="14"/>
      <c r="AJ10" s="14"/>
      <c r="AK10" s="15"/>
      <c r="AL10" s="18" t="s">
        <v>9</v>
      </c>
      <c r="AM10" s="12"/>
      <c r="AN10" s="13"/>
      <c r="AO10" s="16" t="s">
        <v>10</v>
      </c>
      <c r="AP10" s="12"/>
      <c r="AQ10" s="12"/>
      <c r="AR10" s="12"/>
      <c r="AS10" s="12"/>
      <c r="AT10" s="13"/>
      <c r="AU10" s="14"/>
      <c r="AV10" s="14"/>
      <c r="AW10" s="15"/>
      <c r="AX10" s="17" t="s">
        <v>11</v>
      </c>
      <c r="AY10" s="12"/>
      <c r="AZ10" s="13"/>
      <c r="BA10" s="18" t="s">
        <v>12</v>
      </c>
      <c r="BB10" s="12"/>
      <c r="BC10" s="13"/>
      <c r="BD10" s="19"/>
      <c r="BE10" s="12"/>
      <c r="BF10" s="13"/>
    </row>
    <row r="11">
      <c r="A11" s="6"/>
      <c r="B11" s="6"/>
      <c r="C11" s="6"/>
      <c r="D11" s="20"/>
      <c r="E11" s="21"/>
      <c r="F11" s="21"/>
      <c r="G11" s="22"/>
      <c r="H11" s="11" t="s">
        <v>13</v>
      </c>
      <c r="I11" s="12"/>
      <c r="J11" s="13"/>
      <c r="K11" s="16" t="s">
        <v>14</v>
      </c>
      <c r="L11" s="12"/>
      <c r="M11" s="13"/>
      <c r="N11" s="23" t="s">
        <v>15</v>
      </c>
      <c r="O11" s="12"/>
      <c r="P11" s="13"/>
      <c r="Q11" s="16" t="s">
        <v>13</v>
      </c>
      <c r="R11" s="12"/>
      <c r="S11" s="13"/>
      <c r="T11" s="16" t="s">
        <v>14</v>
      </c>
      <c r="U11" s="12"/>
      <c r="V11" s="13"/>
      <c r="W11" s="23" t="s">
        <v>15</v>
      </c>
      <c r="X11" s="12"/>
      <c r="Y11" s="13"/>
      <c r="Z11" s="17" t="s">
        <v>16</v>
      </c>
      <c r="AA11" s="12"/>
      <c r="AB11" s="13"/>
      <c r="AC11" s="16" t="s">
        <v>13</v>
      </c>
      <c r="AD11" s="12"/>
      <c r="AE11" s="13"/>
      <c r="AF11" s="16" t="s">
        <v>14</v>
      </c>
      <c r="AG11" s="12"/>
      <c r="AH11" s="13"/>
      <c r="AI11" s="23" t="s">
        <v>15</v>
      </c>
      <c r="AJ11" s="12"/>
      <c r="AK11" s="13"/>
      <c r="AL11" s="24"/>
      <c r="AM11" s="12"/>
      <c r="AN11" s="13"/>
      <c r="AO11" s="16" t="s">
        <v>13</v>
      </c>
      <c r="AP11" s="12"/>
      <c r="AQ11" s="13"/>
      <c r="AR11" s="16" t="s">
        <v>14</v>
      </c>
      <c r="AS11" s="12"/>
      <c r="AT11" s="13"/>
      <c r="AU11" s="23" t="s">
        <v>15</v>
      </c>
      <c r="AV11" s="12"/>
      <c r="AW11" s="13"/>
      <c r="AX11" s="17" t="s">
        <v>17</v>
      </c>
      <c r="AY11" s="12"/>
      <c r="AZ11" s="13"/>
      <c r="BA11" s="24"/>
      <c r="BB11" s="12"/>
      <c r="BC11" s="13"/>
      <c r="BD11" s="16" t="s">
        <v>18</v>
      </c>
      <c r="BE11" s="12"/>
      <c r="BF11" s="13"/>
    </row>
    <row r="12">
      <c r="A12" s="25" t="s">
        <v>19</v>
      </c>
      <c r="B12" s="26"/>
      <c r="C12" s="27"/>
      <c r="D12" s="28" t="s">
        <v>20</v>
      </c>
      <c r="E12" s="29"/>
      <c r="F12" s="29"/>
      <c r="G12" s="30"/>
      <c r="H12" s="31" t="s">
        <v>21</v>
      </c>
      <c r="I12" s="31" t="s">
        <v>22</v>
      </c>
      <c r="J12" s="31" t="s">
        <v>23</v>
      </c>
      <c r="K12" s="31" t="s">
        <v>21</v>
      </c>
      <c r="L12" s="31" t="s">
        <v>22</v>
      </c>
      <c r="M12" s="31" t="s">
        <v>23</v>
      </c>
      <c r="N12" s="31" t="s">
        <v>21</v>
      </c>
      <c r="O12" s="31" t="s">
        <v>22</v>
      </c>
      <c r="P12" s="31" t="s">
        <v>23</v>
      </c>
      <c r="Q12" s="31" t="s">
        <v>21</v>
      </c>
      <c r="R12" s="31" t="s">
        <v>22</v>
      </c>
      <c r="S12" s="31" t="s">
        <v>23</v>
      </c>
      <c r="T12" s="31" t="s">
        <v>21</v>
      </c>
      <c r="U12" s="31" t="s">
        <v>22</v>
      </c>
      <c r="V12" s="31" t="s">
        <v>23</v>
      </c>
      <c r="W12" s="31" t="s">
        <v>21</v>
      </c>
      <c r="X12" s="31" t="s">
        <v>22</v>
      </c>
      <c r="Y12" s="31" t="s">
        <v>23</v>
      </c>
      <c r="Z12" s="31" t="s">
        <v>21</v>
      </c>
      <c r="AA12" s="31" t="s">
        <v>22</v>
      </c>
      <c r="AB12" s="31" t="s">
        <v>23</v>
      </c>
      <c r="AC12" s="31" t="s">
        <v>21</v>
      </c>
      <c r="AD12" s="31" t="s">
        <v>22</v>
      </c>
      <c r="AE12" s="31" t="s">
        <v>23</v>
      </c>
      <c r="AF12" s="31" t="s">
        <v>21</v>
      </c>
      <c r="AG12" s="31" t="s">
        <v>22</v>
      </c>
      <c r="AH12" s="31" t="s">
        <v>23</v>
      </c>
      <c r="AI12" s="31" t="s">
        <v>21</v>
      </c>
      <c r="AJ12" s="31" t="s">
        <v>22</v>
      </c>
      <c r="AK12" s="31" t="s">
        <v>23</v>
      </c>
      <c r="AL12" s="31" t="s">
        <v>21</v>
      </c>
      <c r="AM12" s="31" t="s">
        <v>22</v>
      </c>
      <c r="AN12" s="31" t="s">
        <v>23</v>
      </c>
      <c r="AO12" s="31" t="s">
        <v>21</v>
      </c>
      <c r="AP12" s="31" t="s">
        <v>22</v>
      </c>
      <c r="AQ12" s="31" t="s">
        <v>23</v>
      </c>
      <c r="AR12" s="31" t="s">
        <v>21</v>
      </c>
      <c r="AS12" s="31" t="s">
        <v>22</v>
      </c>
      <c r="AT12" s="31" t="s">
        <v>23</v>
      </c>
      <c r="AU12" s="31" t="s">
        <v>21</v>
      </c>
      <c r="AV12" s="31" t="s">
        <v>22</v>
      </c>
      <c r="AW12" s="31" t="s">
        <v>23</v>
      </c>
      <c r="AX12" s="31" t="s">
        <v>21</v>
      </c>
      <c r="AY12" s="31" t="s">
        <v>22</v>
      </c>
      <c r="AZ12" s="31" t="s">
        <v>23</v>
      </c>
      <c r="BA12" s="31" t="s">
        <v>21</v>
      </c>
      <c r="BB12" s="31" t="s">
        <v>22</v>
      </c>
      <c r="BC12" s="31" t="s">
        <v>23</v>
      </c>
      <c r="BD12" s="31" t="s">
        <v>21</v>
      </c>
      <c r="BE12" s="31" t="s">
        <v>22</v>
      </c>
      <c r="BF12" s="31" t="s">
        <v>23</v>
      </c>
    </row>
    <row r="13">
      <c r="A13" s="32"/>
      <c r="B13" s="30"/>
      <c r="C13" s="27"/>
      <c r="D13" s="33"/>
      <c r="E13" s="27"/>
      <c r="F13" s="34" t="s">
        <v>24</v>
      </c>
      <c r="G13" s="35"/>
      <c r="H13" s="36">
        <v>4.0</v>
      </c>
      <c r="I13" s="36">
        <v>4.0</v>
      </c>
      <c r="J13" s="36">
        <v>8.0</v>
      </c>
      <c r="K13" s="36">
        <v>11.0</v>
      </c>
      <c r="L13" s="36">
        <v>13.0</v>
      </c>
      <c r="M13" s="36">
        <v>24.0</v>
      </c>
      <c r="N13" s="36">
        <v>15.0</v>
      </c>
      <c r="O13" s="36">
        <v>17.0</v>
      </c>
      <c r="P13" s="36">
        <v>32.0</v>
      </c>
      <c r="Q13" s="36">
        <v>1.0</v>
      </c>
      <c r="R13" s="36">
        <v>0.0</v>
      </c>
      <c r="S13" s="36">
        <v>1.0</v>
      </c>
      <c r="T13" s="36">
        <v>10.0</v>
      </c>
      <c r="U13" s="36">
        <v>8.0</v>
      </c>
      <c r="V13" s="36">
        <v>18.0</v>
      </c>
      <c r="W13" s="36">
        <v>11.0</v>
      </c>
      <c r="X13" s="36">
        <v>8.0</v>
      </c>
      <c r="Y13" s="36">
        <v>19.0</v>
      </c>
      <c r="Z13" s="36">
        <v>16.0</v>
      </c>
      <c r="AA13" s="36">
        <v>17.0</v>
      </c>
      <c r="AB13" s="36">
        <v>33.0</v>
      </c>
      <c r="AC13" s="37">
        <v>6.0</v>
      </c>
      <c r="AD13" s="37">
        <v>3.0</v>
      </c>
      <c r="AE13" s="37">
        <v>9.0</v>
      </c>
      <c r="AF13" s="37">
        <v>10.0</v>
      </c>
      <c r="AG13" s="37">
        <v>7.0</v>
      </c>
      <c r="AH13" s="37">
        <v>17.0</v>
      </c>
      <c r="AI13" s="37">
        <v>16.0</v>
      </c>
      <c r="AJ13" s="37">
        <v>10.0</v>
      </c>
      <c r="AK13" s="37">
        <v>26.0</v>
      </c>
      <c r="AL13" s="37">
        <v>22.0</v>
      </c>
      <c r="AM13" s="37">
        <v>20.0</v>
      </c>
      <c r="AN13" s="37">
        <v>42.0</v>
      </c>
      <c r="AO13" s="37">
        <v>0.0</v>
      </c>
      <c r="AP13" s="37">
        <v>1.0</v>
      </c>
      <c r="AQ13" s="37">
        <v>1.0</v>
      </c>
      <c r="AR13" s="37">
        <v>16.0</v>
      </c>
      <c r="AS13" s="37">
        <v>9.0</v>
      </c>
      <c r="AT13" s="37">
        <v>25.0</v>
      </c>
      <c r="AU13" s="37">
        <v>16.0</v>
      </c>
      <c r="AV13" s="37">
        <v>10.0</v>
      </c>
      <c r="AW13" s="37">
        <v>26.0</v>
      </c>
      <c r="AX13" s="37">
        <v>16.0</v>
      </c>
      <c r="AY13" s="37">
        <v>11.0</v>
      </c>
      <c r="AZ13" s="37">
        <v>27.0</v>
      </c>
      <c r="BA13" s="37">
        <v>22.0</v>
      </c>
      <c r="BB13" s="37">
        <v>21.0</v>
      </c>
      <c r="BC13" s="37">
        <v>43.0</v>
      </c>
      <c r="BD13" s="37">
        <v>22.0</v>
      </c>
      <c r="BE13" s="37">
        <v>21.0</v>
      </c>
      <c r="BF13" s="37">
        <v>43.0</v>
      </c>
    </row>
    <row r="14">
      <c r="A14" s="38" t="s">
        <v>25</v>
      </c>
      <c r="B14" s="26"/>
      <c r="C14" s="27"/>
      <c r="D14" s="39"/>
      <c r="E14" s="40"/>
      <c r="F14" s="41" t="s">
        <v>26</v>
      </c>
      <c r="G14" s="42"/>
      <c r="H14" s="43">
        <v>1.0</v>
      </c>
      <c r="I14" s="44">
        <v>0.0</v>
      </c>
      <c r="J14" s="44">
        <v>1.0</v>
      </c>
      <c r="K14" s="43">
        <v>0.0</v>
      </c>
      <c r="L14" s="44">
        <v>1.0</v>
      </c>
      <c r="M14" s="44">
        <v>1.0</v>
      </c>
      <c r="N14" s="43">
        <v>1.0</v>
      </c>
      <c r="O14" s="44">
        <v>1.0</v>
      </c>
      <c r="P14" s="44">
        <v>2.0</v>
      </c>
      <c r="Q14" s="43">
        <v>1.0</v>
      </c>
      <c r="R14" s="44">
        <v>0.0</v>
      </c>
      <c r="S14" s="44">
        <v>1.0</v>
      </c>
      <c r="T14" s="43">
        <v>0.0</v>
      </c>
      <c r="U14" s="44">
        <v>0.0</v>
      </c>
      <c r="V14" s="44">
        <v>0.0</v>
      </c>
      <c r="W14" s="43">
        <v>1.0</v>
      </c>
      <c r="X14" s="44">
        <v>0.0</v>
      </c>
      <c r="Y14" s="44">
        <v>1.0</v>
      </c>
      <c r="Z14" s="43">
        <v>2.0</v>
      </c>
      <c r="AA14" s="44">
        <v>1.0</v>
      </c>
      <c r="AB14" s="44">
        <v>3.0</v>
      </c>
      <c r="AC14" s="45">
        <v>1.0</v>
      </c>
      <c r="AD14" s="46">
        <v>0.0</v>
      </c>
      <c r="AE14" s="46">
        <v>1.0</v>
      </c>
      <c r="AF14" s="45">
        <v>1.0</v>
      </c>
      <c r="AG14" s="46">
        <v>0.0</v>
      </c>
      <c r="AH14" s="46">
        <v>1.0</v>
      </c>
      <c r="AI14" s="45">
        <v>2.0</v>
      </c>
      <c r="AJ14" s="46">
        <v>0.0</v>
      </c>
      <c r="AK14" s="46">
        <v>2.0</v>
      </c>
      <c r="AL14" s="45">
        <v>3.0</v>
      </c>
      <c r="AM14" s="46">
        <v>1.0</v>
      </c>
      <c r="AN14" s="46">
        <v>4.0</v>
      </c>
      <c r="AO14" s="45">
        <v>0.0</v>
      </c>
      <c r="AP14" s="46">
        <v>1.0</v>
      </c>
      <c r="AQ14" s="46">
        <v>1.0</v>
      </c>
      <c r="AR14" s="45">
        <v>1.0</v>
      </c>
      <c r="AS14" s="46">
        <v>0.0</v>
      </c>
      <c r="AT14" s="46">
        <v>1.0</v>
      </c>
      <c r="AU14" s="45">
        <v>1.0</v>
      </c>
      <c r="AV14" s="46">
        <v>1.0</v>
      </c>
      <c r="AW14" s="46">
        <v>2.0</v>
      </c>
      <c r="AX14" s="45">
        <v>2.0</v>
      </c>
      <c r="AY14" s="46">
        <v>2.0</v>
      </c>
      <c r="AZ14" s="46">
        <v>4.0</v>
      </c>
      <c r="BA14" s="45">
        <v>3.0</v>
      </c>
      <c r="BB14" s="46">
        <v>2.0</v>
      </c>
      <c r="BC14" s="46">
        <v>5.0</v>
      </c>
      <c r="BD14" s="45">
        <v>3.0</v>
      </c>
      <c r="BE14" s="46">
        <v>2.0</v>
      </c>
      <c r="BF14" s="46">
        <v>5.0</v>
      </c>
    </row>
    <row r="15">
      <c r="A15" s="47"/>
      <c r="B15" s="48"/>
      <c r="C15" s="27"/>
      <c r="D15" s="33"/>
      <c r="E15" s="27"/>
      <c r="F15" s="41" t="s">
        <v>27</v>
      </c>
      <c r="G15" s="42"/>
      <c r="H15" s="43">
        <v>1.0</v>
      </c>
      <c r="I15" s="44">
        <v>3.0</v>
      </c>
      <c r="J15" s="44">
        <v>4.0</v>
      </c>
      <c r="K15" s="43">
        <v>3.0</v>
      </c>
      <c r="L15" s="44">
        <v>3.0</v>
      </c>
      <c r="M15" s="44">
        <v>6.0</v>
      </c>
      <c r="N15" s="43">
        <v>4.0</v>
      </c>
      <c r="O15" s="44">
        <v>6.0</v>
      </c>
      <c r="P15" s="44">
        <v>10.0</v>
      </c>
      <c r="Q15" s="43">
        <v>0.0</v>
      </c>
      <c r="R15" s="44">
        <v>0.0</v>
      </c>
      <c r="S15" s="44">
        <v>0.0</v>
      </c>
      <c r="T15" s="43">
        <v>4.0</v>
      </c>
      <c r="U15" s="44">
        <v>5.0</v>
      </c>
      <c r="V15" s="44">
        <v>9.0</v>
      </c>
      <c r="W15" s="43">
        <v>4.0</v>
      </c>
      <c r="X15" s="44">
        <v>5.0</v>
      </c>
      <c r="Y15" s="44">
        <v>9.0</v>
      </c>
      <c r="Z15" s="43">
        <v>4.0</v>
      </c>
      <c r="AA15" s="44">
        <v>6.0</v>
      </c>
      <c r="AB15" s="44">
        <v>10.0</v>
      </c>
      <c r="AC15" s="45">
        <v>3.0</v>
      </c>
      <c r="AD15" s="46">
        <v>1.0</v>
      </c>
      <c r="AE15" s="46">
        <v>4.0</v>
      </c>
      <c r="AF15" s="45">
        <v>4.0</v>
      </c>
      <c r="AG15" s="46">
        <v>5.0</v>
      </c>
      <c r="AH15" s="46">
        <v>9.0</v>
      </c>
      <c r="AI15" s="45">
        <v>7.0</v>
      </c>
      <c r="AJ15" s="46">
        <v>6.0</v>
      </c>
      <c r="AK15" s="46">
        <v>13.0</v>
      </c>
      <c r="AL15" s="45">
        <v>7.0</v>
      </c>
      <c r="AM15" s="46">
        <v>7.0</v>
      </c>
      <c r="AN15" s="46">
        <v>14.0</v>
      </c>
      <c r="AO15" s="45">
        <v>0.0</v>
      </c>
      <c r="AP15" s="46">
        <v>0.0</v>
      </c>
      <c r="AQ15" s="46">
        <v>0.0</v>
      </c>
      <c r="AR15" s="45">
        <v>6.0</v>
      </c>
      <c r="AS15" s="46">
        <v>5.0</v>
      </c>
      <c r="AT15" s="46">
        <v>11.0</v>
      </c>
      <c r="AU15" s="45">
        <v>6.0</v>
      </c>
      <c r="AV15" s="46">
        <v>5.0</v>
      </c>
      <c r="AW15" s="46">
        <v>11.0</v>
      </c>
      <c r="AX15" s="45">
        <v>7.0</v>
      </c>
      <c r="AY15" s="46">
        <v>5.0</v>
      </c>
      <c r="AZ15" s="46">
        <v>12.0</v>
      </c>
      <c r="BA15" s="45">
        <v>7.0</v>
      </c>
      <c r="BB15" s="46">
        <v>7.0</v>
      </c>
      <c r="BC15" s="46">
        <v>14.0</v>
      </c>
      <c r="BD15" s="45">
        <v>7.0</v>
      </c>
      <c r="BE15" s="46">
        <v>7.0</v>
      </c>
      <c r="BF15" s="46">
        <v>14.0</v>
      </c>
    </row>
    <row r="16">
      <c r="A16" s="47"/>
      <c r="B16" s="48"/>
      <c r="C16" s="27"/>
      <c r="D16" s="33"/>
      <c r="E16" s="27"/>
      <c r="F16" s="41" t="s">
        <v>28</v>
      </c>
      <c r="G16" s="42"/>
      <c r="H16" s="43">
        <v>1.0</v>
      </c>
      <c r="I16" s="44">
        <v>0.0</v>
      </c>
      <c r="J16" s="44">
        <v>1.0</v>
      </c>
      <c r="K16" s="43">
        <v>5.0</v>
      </c>
      <c r="L16" s="44">
        <v>6.0</v>
      </c>
      <c r="M16" s="44">
        <v>11.0</v>
      </c>
      <c r="N16" s="43">
        <v>6.0</v>
      </c>
      <c r="O16" s="44">
        <v>6.0</v>
      </c>
      <c r="P16" s="44">
        <v>12.0</v>
      </c>
      <c r="Q16" s="43">
        <v>0.0</v>
      </c>
      <c r="R16" s="44">
        <v>0.0</v>
      </c>
      <c r="S16" s="44">
        <v>0.0</v>
      </c>
      <c r="T16" s="43">
        <v>3.0</v>
      </c>
      <c r="U16" s="44">
        <v>1.0</v>
      </c>
      <c r="V16" s="44">
        <v>4.0</v>
      </c>
      <c r="W16" s="43">
        <v>3.0</v>
      </c>
      <c r="X16" s="44">
        <v>1.0</v>
      </c>
      <c r="Y16" s="44">
        <v>4.0</v>
      </c>
      <c r="Z16" s="43">
        <v>6.0</v>
      </c>
      <c r="AA16" s="44">
        <v>6.0</v>
      </c>
      <c r="AB16" s="44">
        <v>12.0</v>
      </c>
      <c r="AC16" s="45">
        <v>2.0</v>
      </c>
      <c r="AD16" s="46">
        <v>1.0</v>
      </c>
      <c r="AE16" s="46">
        <v>3.0</v>
      </c>
      <c r="AF16" s="45">
        <v>3.0</v>
      </c>
      <c r="AG16" s="46">
        <v>0.0</v>
      </c>
      <c r="AH16" s="46">
        <v>3.0</v>
      </c>
      <c r="AI16" s="45">
        <v>5.0</v>
      </c>
      <c r="AJ16" s="46">
        <v>1.0</v>
      </c>
      <c r="AK16" s="46">
        <v>6.0</v>
      </c>
      <c r="AL16" s="45">
        <v>8.0</v>
      </c>
      <c r="AM16" s="46">
        <v>7.0</v>
      </c>
      <c r="AN16" s="46">
        <v>15.0</v>
      </c>
      <c r="AO16" s="45">
        <v>0.0</v>
      </c>
      <c r="AP16" s="46">
        <v>0.0</v>
      </c>
      <c r="AQ16" s="46">
        <v>0.0</v>
      </c>
      <c r="AR16" s="45">
        <v>5.0</v>
      </c>
      <c r="AS16" s="46">
        <v>1.0</v>
      </c>
      <c r="AT16" s="46">
        <v>6.0</v>
      </c>
      <c r="AU16" s="45">
        <v>5.0</v>
      </c>
      <c r="AV16" s="46">
        <v>1.0</v>
      </c>
      <c r="AW16" s="46">
        <v>6.0</v>
      </c>
      <c r="AX16" s="45">
        <v>5.0</v>
      </c>
      <c r="AY16" s="46">
        <v>1.0</v>
      </c>
      <c r="AZ16" s="46">
        <v>6.0</v>
      </c>
      <c r="BA16" s="45">
        <v>8.0</v>
      </c>
      <c r="BB16" s="46">
        <v>7.0</v>
      </c>
      <c r="BC16" s="46">
        <v>15.0</v>
      </c>
      <c r="BD16" s="45">
        <v>8.0</v>
      </c>
      <c r="BE16" s="46">
        <v>7.0</v>
      </c>
      <c r="BF16" s="46">
        <v>15.0</v>
      </c>
    </row>
    <row r="17">
      <c r="A17" s="47"/>
      <c r="B17" s="48"/>
      <c r="C17" s="27"/>
      <c r="D17" s="33"/>
      <c r="E17" s="27"/>
      <c r="F17" s="41" t="s">
        <v>29</v>
      </c>
      <c r="G17" s="42"/>
      <c r="H17" s="43">
        <v>1.0</v>
      </c>
      <c r="I17" s="44">
        <v>1.0</v>
      </c>
      <c r="J17" s="44">
        <v>2.0</v>
      </c>
      <c r="K17" s="43">
        <v>3.0</v>
      </c>
      <c r="L17" s="44">
        <v>1.0</v>
      </c>
      <c r="M17" s="44">
        <v>4.0</v>
      </c>
      <c r="N17" s="43">
        <v>4.0</v>
      </c>
      <c r="O17" s="44">
        <v>2.0</v>
      </c>
      <c r="P17" s="44">
        <v>6.0</v>
      </c>
      <c r="Q17" s="43">
        <v>0.0</v>
      </c>
      <c r="R17" s="44">
        <v>0.0</v>
      </c>
      <c r="S17" s="44">
        <v>0.0</v>
      </c>
      <c r="T17" s="43">
        <v>3.0</v>
      </c>
      <c r="U17" s="44">
        <v>2.0</v>
      </c>
      <c r="V17" s="44">
        <v>5.0</v>
      </c>
      <c r="W17" s="43">
        <v>3.0</v>
      </c>
      <c r="X17" s="44">
        <v>2.0</v>
      </c>
      <c r="Y17" s="44">
        <v>5.0</v>
      </c>
      <c r="Z17" s="43">
        <v>4.0</v>
      </c>
      <c r="AA17" s="44">
        <v>2.0</v>
      </c>
      <c r="AB17" s="44">
        <v>6.0</v>
      </c>
      <c r="AC17" s="45">
        <v>0.0</v>
      </c>
      <c r="AD17" s="46">
        <v>0.0</v>
      </c>
      <c r="AE17" s="46">
        <v>0.0</v>
      </c>
      <c r="AF17" s="45">
        <v>2.0</v>
      </c>
      <c r="AG17" s="46">
        <v>2.0</v>
      </c>
      <c r="AH17" s="46">
        <v>4.0</v>
      </c>
      <c r="AI17" s="45">
        <v>2.0</v>
      </c>
      <c r="AJ17" s="46">
        <v>2.0</v>
      </c>
      <c r="AK17" s="46">
        <v>4.0</v>
      </c>
      <c r="AL17" s="45">
        <v>4.0</v>
      </c>
      <c r="AM17" s="46">
        <v>2.0</v>
      </c>
      <c r="AN17" s="46">
        <v>6.0</v>
      </c>
      <c r="AO17" s="45">
        <v>0.0</v>
      </c>
      <c r="AP17" s="46">
        <v>0.0</v>
      </c>
      <c r="AQ17" s="46">
        <v>0.0</v>
      </c>
      <c r="AR17" s="45">
        <v>2.0</v>
      </c>
      <c r="AS17" s="46">
        <v>2.0</v>
      </c>
      <c r="AT17" s="46">
        <v>4.0</v>
      </c>
      <c r="AU17" s="45">
        <v>2.0</v>
      </c>
      <c r="AV17" s="46">
        <v>2.0</v>
      </c>
      <c r="AW17" s="46">
        <v>4.0</v>
      </c>
      <c r="AX17" s="45">
        <v>2.0</v>
      </c>
      <c r="AY17" s="46">
        <v>2.0</v>
      </c>
      <c r="AZ17" s="46">
        <v>4.0</v>
      </c>
      <c r="BA17" s="45">
        <v>4.0</v>
      </c>
      <c r="BB17" s="46">
        <v>2.0</v>
      </c>
      <c r="BC17" s="46">
        <v>6.0</v>
      </c>
      <c r="BD17" s="45">
        <v>4.0</v>
      </c>
      <c r="BE17" s="46">
        <v>2.0</v>
      </c>
      <c r="BF17" s="46">
        <v>6.0</v>
      </c>
    </row>
    <row r="18">
      <c r="A18" s="47"/>
      <c r="B18" s="48"/>
      <c r="C18" s="27"/>
      <c r="D18" s="33"/>
      <c r="E18" s="27"/>
      <c r="F18" s="49" t="s">
        <v>30</v>
      </c>
      <c r="G18" s="42"/>
      <c r="H18" s="43">
        <v>0.0</v>
      </c>
      <c r="I18" s="44">
        <v>0.0</v>
      </c>
      <c r="J18" s="44">
        <v>0.0</v>
      </c>
      <c r="K18" s="43">
        <v>0.0</v>
      </c>
      <c r="L18" s="44">
        <v>2.0</v>
      </c>
      <c r="M18" s="44">
        <v>2.0</v>
      </c>
      <c r="N18" s="43">
        <v>0.0</v>
      </c>
      <c r="O18" s="44">
        <v>2.0</v>
      </c>
      <c r="P18" s="44">
        <v>2.0</v>
      </c>
      <c r="Q18" s="43">
        <v>0.0</v>
      </c>
      <c r="R18" s="44">
        <v>0.0</v>
      </c>
      <c r="S18" s="44">
        <v>0.0</v>
      </c>
      <c r="T18" s="43">
        <v>0.0</v>
      </c>
      <c r="U18" s="44">
        <v>0.0</v>
      </c>
      <c r="V18" s="44">
        <v>0.0</v>
      </c>
      <c r="W18" s="43">
        <v>0.0</v>
      </c>
      <c r="X18" s="44">
        <v>0.0</v>
      </c>
      <c r="Y18" s="44">
        <v>0.0</v>
      </c>
      <c r="Z18" s="43">
        <v>0.0</v>
      </c>
      <c r="AA18" s="44">
        <v>2.0</v>
      </c>
      <c r="AB18" s="44">
        <v>2.0</v>
      </c>
      <c r="AC18" s="45">
        <v>0.0</v>
      </c>
      <c r="AD18" s="46">
        <v>1.0</v>
      </c>
      <c r="AE18" s="46">
        <v>1.0</v>
      </c>
      <c r="AF18" s="45">
        <v>0.0</v>
      </c>
      <c r="AG18" s="46">
        <v>0.0</v>
      </c>
      <c r="AH18" s="46">
        <v>0.0</v>
      </c>
      <c r="AI18" s="45">
        <v>0.0</v>
      </c>
      <c r="AJ18" s="46">
        <v>1.0</v>
      </c>
      <c r="AK18" s="46">
        <v>1.0</v>
      </c>
      <c r="AL18" s="45">
        <v>0.0</v>
      </c>
      <c r="AM18" s="46">
        <v>3.0</v>
      </c>
      <c r="AN18" s="46">
        <v>3.0</v>
      </c>
      <c r="AO18" s="45">
        <v>0.0</v>
      </c>
      <c r="AP18" s="46">
        <v>0.0</v>
      </c>
      <c r="AQ18" s="46">
        <v>0.0</v>
      </c>
      <c r="AR18" s="45">
        <v>2.0</v>
      </c>
      <c r="AS18" s="46">
        <v>1.0</v>
      </c>
      <c r="AT18" s="46">
        <v>3.0</v>
      </c>
      <c r="AU18" s="45">
        <v>2.0</v>
      </c>
      <c r="AV18" s="46">
        <v>1.0</v>
      </c>
      <c r="AW18" s="46">
        <v>3.0</v>
      </c>
      <c r="AX18" s="45">
        <v>0.0</v>
      </c>
      <c r="AY18" s="46">
        <v>1.0</v>
      </c>
      <c r="AZ18" s="46">
        <v>1.0</v>
      </c>
      <c r="BA18" s="45">
        <v>0.0</v>
      </c>
      <c r="BB18" s="46">
        <v>3.0</v>
      </c>
      <c r="BC18" s="46">
        <v>3.0</v>
      </c>
      <c r="BD18" s="45">
        <v>0.0</v>
      </c>
      <c r="BE18" s="46">
        <v>3.0</v>
      </c>
      <c r="BF18" s="46">
        <v>3.0</v>
      </c>
    </row>
    <row r="19">
      <c r="A19" s="47"/>
      <c r="B19" s="48"/>
      <c r="C19" s="50"/>
      <c r="D19" s="51"/>
      <c r="E19" s="52"/>
      <c r="F19" s="53" t="s">
        <v>31</v>
      </c>
      <c r="G19" s="54"/>
      <c r="H19" s="55">
        <v>0.0</v>
      </c>
      <c r="I19" s="55">
        <v>7.0</v>
      </c>
      <c r="J19" s="55">
        <v>7.0</v>
      </c>
      <c r="K19" s="55">
        <v>0.0</v>
      </c>
      <c r="L19" s="55">
        <v>24.0</v>
      </c>
      <c r="M19" s="55">
        <v>24.0</v>
      </c>
      <c r="N19" s="55">
        <v>0.0</v>
      </c>
      <c r="O19" s="55">
        <v>31.0</v>
      </c>
      <c r="P19" s="55">
        <v>31.0</v>
      </c>
      <c r="Q19" s="55">
        <v>0.0</v>
      </c>
      <c r="R19" s="55">
        <v>3.0</v>
      </c>
      <c r="S19" s="55">
        <v>3.0</v>
      </c>
      <c r="T19" s="55">
        <v>0.0</v>
      </c>
      <c r="U19" s="55">
        <v>20.0</v>
      </c>
      <c r="V19" s="55">
        <v>20.0</v>
      </c>
      <c r="W19" s="55">
        <v>0.0</v>
      </c>
      <c r="X19" s="55">
        <v>23.0</v>
      </c>
      <c r="Y19" s="55">
        <v>23.0</v>
      </c>
      <c r="Z19" s="55">
        <v>0.0</v>
      </c>
      <c r="AA19" s="55">
        <v>34.0</v>
      </c>
      <c r="AB19" s="55">
        <v>34.0</v>
      </c>
      <c r="AC19" s="56">
        <v>0.0</v>
      </c>
      <c r="AD19" s="56">
        <v>6.0</v>
      </c>
      <c r="AE19" s="56">
        <v>6.0</v>
      </c>
      <c r="AF19" s="56">
        <v>0.0</v>
      </c>
      <c r="AG19" s="56">
        <v>14.0</v>
      </c>
      <c r="AH19" s="56">
        <v>14.0</v>
      </c>
      <c r="AI19" s="56">
        <v>0.0</v>
      </c>
      <c r="AJ19" s="56">
        <v>20.0</v>
      </c>
      <c r="AK19" s="56">
        <v>20.0</v>
      </c>
      <c r="AL19" s="56">
        <v>0.0</v>
      </c>
      <c r="AM19" s="56">
        <v>40.0</v>
      </c>
      <c r="AN19" s="56">
        <v>40.0</v>
      </c>
      <c r="AO19" s="56">
        <v>0.0</v>
      </c>
      <c r="AP19" s="56">
        <v>2.0</v>
      </c>
      <c r="AQ19" s="56">
        <v>2.0</v>
      </c>
      <c r="AR19" s="56">
        <v>0.0</v>
      </c>
      <c r="AS19" s="56">
        <v>17.0</v>
      </c>
      <c r="AT19" s="56">
        <v>17.0</v>
      </c>
      <c r="AU19" s="56">
        <v>0.0</v>
      </c>
      <c r="AV19" s="56">
        <v>19.0</v>
      </c>
      <c r="AW19" s="56">
        <v>19.0</v>
      </c>
      <c r="AX19" s="56">
        <v>0.0</v>
      </c>
      <c r="AY19" s="56">
        <v>22.0</v>
      </c>
      <c r="AZ19" s="56">
        <v>22.0</v>
      </c>
      <c r="BA19" s="56">
        <v>0.0</v>
      </c>
      <c r="BB19" s="56">
        <v>42.0</v>
      </c>
      <c r="BC19" s="56">
        <v>42.0</v>
      </c>
      <c r="BD19" s="56">
        <v>0.0</v>
      </c>
      <c r="BE19" s="56">
        <v>42.0</v>
      </c>
      <c r="BF19" s="56">
        <v>42.0</v>
      </c>
    </row>
    <row r="20">
      <c r="A20" s="47"/>
      <c r="B20" s="48"/>
      <c r="C20" s="27"/>
      <c r="D20" s="33"/>
      <c r="E20" s="27"/>
      <c r="F20" s="41" t="s">
        <v>32</v>
      </c>
      <c r="G20" s="42"/>
      <c r="H20" s="43">
        <v>0.0</v>
      </c>
      <c r="I20" s="44">
        <v>5.0</v>
      </c>
      <c r="J20" s="44">
        <v>5.0</v>
      </c>
      <c r="K20" s="43">
        <v>0.0</v>
      </c>
      <c r="L20" s="44">
        <v>12.0</v>
      </c>
      <c r="M20" s="44">
        <v>12.0</v>
      </c>
      <c r="N20" s="43">
        <v>0.0</v>
      </c>
      <c r="O20" s="44">
        <v>17.0</v>
      </c>
      <c r="P20" s="44">
        <v>17.0</v>
      </c>
      <c r="Q20" s="43">
        <v>0.0</v>
      </c>
      <c r="R20" s="44">
        <v>2.0</v>
      </c>
      <c r="S20" s="44">
        <v>2.0</v>
      </c>
      <c r="T20" s="43">
        <v>0.0</v>
      </c>
      <c r="U20" s="44">
        <v>12.0</v>
      </c>
      <c r="V20" s="44">
        <v>12.0</v>
      </c>
      <c r="W20" s="43">
        <v>0.0</v>
      </c>
      <c r="X20" s="44">
        <v>14.0</v>
      </c>
      <c r="Y20" s="44">
        <v>14.0</v>
      </c>
      <c r="Z20" s="43">
        <v>0.0</v>
      </c>
      <c r="AA20" s="44">
        <v>19.0</v>
      </c>
      <c r="AB20" s="44">
        <v>19.0</v>
      </c>
      <c r="AC20" s="45">
        <v>0.0</v>
      </c>
      <c r="AD20" s="46">
        <v>3.0</v>
      </c>
      <c r="AE20" s="46">
        <v>3.0</v>
      </c>
      <c r="AF20" s="45">
        <v>0.0</v>
      </c>
      <c r="AG20" s="46">
        <v>9.0</v>
      </c>
      <c r="AH20" s="46">
        <v>9.0</v>
      </c>
      <c r="AI20" s="45">
        <v>0.0</v>
      </c>
      <c r="AJ20" s="46">
        <v>12.0</v>
      </c>
      <c r="AK20" s="46">
        <v>12.0</v>
      </c>
      <c r="AL20" s="45">
        <v>0.0</v>
      </c>
      <c r="AM20" s="46">
        <v>22.0</v>
      </c>
      <c r="AN20" s="46">
        <v>22.0</v>
      </c>
      <c r="AO20" s="45">
        <v>0.0</v>
      </c>
      <c r="AP20" s="46">
        <v>2.0</v>
      </c>
      <c r="AQ20" s="46">
        <v>2.0</v>
      </c>
      <c r="AR20" s="45">
        <v>0.0</v>
      </c>
      <c r="AS20" s="46">
        <v>10.0</v>
      </c>
      <c r="AT20" s="46">
        <v>10.0</v>
      </c>
      <c r="AU20" s="45">
        <v>0.0</v>
      </c>
      <c r="AV20" s="46">
        <v>12.0</v>
      </c>
      <c r="AW20" s="46">
        <v>12.0</v>
      </c>
      <c r="AX20" s="45">
        <v>0.0</v>
      </c>
      <c r="AY20" s="46">
        <v>14.0</v>
      </c>
      <c r="AZ20" s="46">
        <v>14.0</v>
      </c>
      <c r="BA20" s="45">
        <v>0.0</v>
      </c>
      <c r="BB20" s="46">
        <v>24.0</v>
      </c>
      <c r="BC20" s="46">
        <v>24.0</v>
      </c>
      <c r="BD20" s="45">
        <v>0.0</v>
      </c>
      <c r="BE20" s="46">
        <v>24.0</v>
      </c>
      <c r="BF20" s="46">
        <v>24.0</v>
      </c>
    </row>
    <row r="21">
      <c r="A21" s="47"/>
      <c r="B21" s="48"/>
      <c r="C21" s="27"/>
      <c r="D21" s="33"/>
      <c r="E21" s="27"/>
      <c r="F21" s="41" t="s">
        <v>33</v>
      </c>
      <c r="G21" s="42"/>
      <c r="H21" s="43">
        <v>0.0</v>
      </c>
      <c r="I21" s="44">
        <v>2.0</v>
      </c>
      <c r="J21" s="44">
        <v>2.0</v>
      </c>
      <c r="K21" s="43">
        <v>0.0</v>
      </c>
      <c r="L21" s="44">
        <v>12.0</v>
      </c>
      <c r="M21" s="44">
        <v>12.0</v>
      </c>
      <c r="N21" s="43">
        <v>0.0</v>
      </c>
      <c r="O21" s="44">
        <v>14.0</v>
      </c>
      <c r="P21" s="44">
        <v>14.0</v>
      </c>
      <c r="Q21" s="43">
        <v>0.0</v>
      </c>
      <c r="R21" s="44">
        <v>1.0</v>
      </c>
      <c r="S21" s="44">
        <v>1.0</v>
      </c>
      <c r="T21" s="43">
        <v>0.0</v>
      </c>
      <c r="U21" s="44">
        <v>8.0</v>
      </c>
      <c r="V21" s="44">
        <v>8.0</v>
      </c>
      <c r="W21" s="43">
        <v>0.0</v>
      </c>
      <c r="X21" s="44">
        <v>9.0</v>
      </c>
      <c r="Y21" s="44">
        <v>9.0</v>
      </c>
      <c r="Z21" s="43">
        <v>0.0</v>
      </c>
      <c r="AA21" s="44">
        <v>15.0</v>
      </c>
      <c r="AB21" s="44">
        <v>15.0</v>
      </c>
      <c r="AC21" s="45">
        <v>0.0</v>
      </c>
      <c r="AD21" s="46">
        <v>3.0</v>
      </c>
      <c r="AE21" s="46">
        <v>3.0</v>
      </c>
      <c r="AF21" s="45">
        <v>0.0</v>
      </c>
      <c r="AG21" s="46">
        <v>5.0</v>
      </c>
      <c r="AH21" s="46">
        <v>5.0</v>
      </c>
      <c r="AI21" s="45">
        <v>0.0</v>
      </c>
      <c r="AJ21" s="46">
        <v>8.0</v>
      </c>
      <c r="AK21" s="46">
        <v>8.0</v>
      </c>
      <c r="AL21" s="45">
        <v>0.0</v>
      </c>
      <c r="AM21" s="46">
        <v>18.0</v>
      </c>
      <c r="AN21" s="46">
        <v>18.0</v>
      </c>
      <c r="AO21" s="45">
        <v>0.0</v>
      </c>
      <c r="AP21" s="46">
        <v>0.0</v>
      </c>
      <c r="AQ21" s="46">
        <v>0.0</v>
      </c>
      <c r="AR21" s="45">
        <v>0.0</v>
      </c>
      <c r="AS21" s="46">
        <v>7.0</v>
      </c>
      <c r="AT21" s="46">
        <v>7.0</v>
      </c>
      <c r="AU21" s="45">
        <v>0.0</v>
      </c>
      <c r="AV21" s="46">
        <v>7.0</v>
      </c>
      <c r="AW21" s="46">
        <v>7.0</v>
      </c>
      <c r="AX21" s="45">
        <v>0.0</v>
      </c>
      <c r="AY21" s="46">
        <v>8.0</v>
      </c>
      <c r="AZ21" s="46">
        <v>8.0</v>
      </c>
      <c r="BA21" s="45">
        <v>0.0</v>
      </c>
      <c r="BB21" s="46">
        <v>18.0</v>
      </c>
      <c r="BC21" s="46">
        <v>18.0</v>
      </c>
      <c r="BD21" s="45">
        <v>0.0</v>
      </c>
      <c r="BE21" s="46">
        <v>18.0</v>
      </c>
      <c r="BF21" s="46">
        <v>18.0</v>
      </c>
    </row>
    <row r="22">
      <c r="A22" s="32"/>
      <c r="B22" s="30"/>
      <c r="C22" s="57"/>
      <c r="D22" s="58"/>
      <c r="E22" s="59"/>
      <c r="F22" s="60" t="s">
        <v>18</v>
      </c>
      <c r="G22" s="61"/>
      <c r="H22" s="62">
        <v>4.0</v>
      </c>
      <c r="I22" s="62">
        <v>11.0</v>
      </c>
      <c r="J22" s="62">
        <v>15.0</v>
      </c>
      <c r="K22" s="62">
        <v>11.0</v>
      </c>
      <c r="L22" s="62">
        <v>37.0</v>
      </c>
      <c r="M22" s="62">
        <v>48.0</v>
      </c>
      <c r="N22" s="62">
        <v>15.0</v>
      </c>
      <c r="O22" s="62">
        <v>48.0</v>
      </c>
      <c r="P22" s="62">
        <v>63.0</v>
      </c>
      <c r="Q22" s="62">
        <v>1.0</v>
      </c>
      <c r="R22" s="62">
        <v>3.0</v>
      </c>
      <c r="S22" s="62">
        <v>4.0</v>
      </c>
      <c r="T22" s="62">
        <v>10.0</v>
      </c>
      <c r="U22" s="62">
        <v>28.0</v>
      </c>
      <c r="V22" s="62">
        <v>38.0</v>
      </c>
      <c r="W22" s="62">
        <v>11.0</v>
      </c>
      <c r="X22" s="62">
        <v>31.0</v>
      </c>
      <c r="Y22" s="62">
        <v>42.0</v>
      </c>
      <c r="Z22" s="62">
        <v>16.0</v>
      </c>
      <c r="AA22" s="62">
        <v>51.0</v>
      </c>
      <c r="AB22" s="62">
        <v>67.0</v>
      </c>
      <c r="AC22" s="63">
        <v>6.0</v>
      </c>
      <c r="AD22" s="63">
        <v>9.0</v>
      </c>
      <c r="AE22" s="63">
        <v>15.0</v>
      </c>
      <c r="AF22" s="63">
        <v>10.0</v>
      </c>
      <c r="AG22" s="63">
        <v>21.0</v>
      </c>
      <c r="AH22" s="63">
        <v>31.0</v>
      </c>
      <c r="AI22" s="63">
        <v>16.0</v>
      </c>
      <c r="AJ22" s="63">
        <v>30.0</v>
      </c>
      <c r="AK22" s="63">
        <v>46.0</v>
      </c>
      <c r="AL22" s="63">
        <v>22.0</v>
      </c>
      <c r="AM22" s="63">
        <v>60.0</v>
      </c>
      <c r="AN22" s="63">
        <v>82.0</v>
      </c>
      <c r="AO22" s="63">
        <v>0.0</v>
      </c>
      <c r="AP22" s="63">
        <v>3.0</v>
      </c>
      <c r="AQ22" s="63">
        <v>3.0</v>
      </c>
      <c r="AR22" s="63">
        <v>16.0</v>
      </c>
      <c r="AS22" s="63">
        <v>26.0</v>
      </c>
      <c r="AT22" s="63">
        <v>42.0</v>
      </c>
      <c r="AU22" s="63">
        <v>16.0</v>
      </c>
      <c r="AV22" s="63">
        <v>29.0</v>
      </c>
      <c r="AW22" s="63">
        <v>45.0</v>
      </c>
      <c r="AX22" s="63">
        <v>16.0</v>
      </c>
      <c r="AY22" s="63">
        <v>33.0</v>
      </c>
      <c r="AZ22" s="63">
        <v>49.0</v>
      </c>
      <c r="BA22" s="63">
        <v>22.0</v>
      </c>
      <c r="BB22" s="63">
        <v>63.0</v>
      </c>
      <c r="BC22" s="63">
        <v>85.0</v>
      </c>
      <c r="BD22" s="63">
        <v>22.0</v>
      </c>
      <c r="BE22" s="63">
        <v>63.0</v>
      </c>
      <c r="BF22" s="63">
        <v>85.0</v>
      </c>
    </row>
    <row r="23">
      <c r="A23" s="3"/>
      <c r="B23" s="3"/>
      <c r="C23" s="3"/>
      <c r="D23" s="64"/>
      <c r="E23" s="8"/>
      <c r="F23" s="8"/>
      <c r="G23" s="8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</row>
    <row r="24">
      <c r="A24" s="65"/>
      <c r="B24" s="65"/>
      <c r="C24" s="65"/>
      <c r="D24" s="66"/>
      <c r="E24" s="67" t="s">
        <v>34</v>
      </c>
      <c r="F24" s="12"/>
      <c r="G24" s="13"/>
      <c r="H24" s="68">
        <v>1.0</v>
      </c>
      <c r="I24" s="68">
        <v>1.0</v>
      </c>
      <c r="J24" s="68">
        <v>2.0</v>
      </c>
      <c r="K24" s="68">
        <v>3.0</v>
      </c>
      <c r="L24" s="68">
        <v>20.0</v>
      </c>
      <c r="M24" s="68">
        <v>23.0</v>
      </c>
      <c r="N24" s="68">
        <v>4.0</v>
      </c>
      <c r="O24" s="68">
        <v>21.0</v>
      </c>
      <c r="P24" s="68">
        <v>25.0</v>
      </c>
      <c r="Q24" s="68">
        <v>0.0</v>
      </c>
      <c r="R24" s="68">
        <v>0.0</v>
      </c>
      <c r="S24" s="68">
        <v>0.0</v>
      </c>
      <c r="T24" s="68">
        <v>2.0</v>
      </c>
      <c r="U24" s="68">
        <v>9.0</v>
      </c>
      <c r="V24" s="68">
        <v>11.0</v>
      </c>
      <c r="W24" s="68">
        <v>2.0</v>
      </c>
      <c r="X24" s="68">
        <v>9.0</v>
      </c>
      <c r="Y24" s="68">
        <v>11.0</v>
      </c>
      <c r="Z24" s="68">
        <v>6.0</v>
      </c>
      <c r="AA24" s="68">
        <v>30.0</v>
      </c>
      <c r="AB24" s="68">
        <v>36.0</v>
      </c>
      <c r="AC24" s="68">
        <v>0.0</v>
      </c>
      <c r="AD24" s="68">
        <v>0.0</v>
      </c>
      <c r="AE24" s="68">
        <v>0.0</v>
      </c>
      <c r="AF24" s="68">
        <v>2.0</v>
      </c>
      <c r="AG24" s="68">
        <v>4.0</v>
      </c>
      <c r="AH24" s="68">
        <v>6.0</v>
      </c>
      <c r="AI24" s="68">
        <v>2.0</v>
      </c>
      <c r="AJ24" s="68">
        <v>4.0</v>
      </c>
      <c r="AK24" s="68">
        <v>6.0</v>
      </c>
      <c r="AL24" s="68">
        <v>9.0</v>
      </c>
      <c r="AM24" s="68">
        <v>33.0</v>
      </c>
      <c r="AN24" s="68">
        <v>42.0</v>
      </c>
      <c r="AO24" s="68">
        <v>0.0</v>
      </c>
      <c r="AP24" s="68">
        <v>1.0</v>
      </c>
      <c r="AQ24" s="68">
        <v>1.0</v>
      </c>
      <c r="AR24" s="68">
        <v>2.0</v>
      </c>
      <c r="AS24" s="68">
        <v>0.0</v>
      </c>
      <c r="AT24" s="68">
        <v>2.0</v>
      </c>
      <c r="AU24" s="68">
        <v>2.0</v>
      </c>
      <c r="AV24" s="68">
        <v>1.0</v>
      </c>
      <c r="AW24" s="68">
        <v>3.0</v>
      </c>
      <c r="AX24" s="68">
        <v>4.0</v>
      </c>
      <c r="AY24" s="68">
        <v>5.0</v>
      </c>
      <c r="AZ24" s="68">
        <v>9.0</v>
      </c>
      <c r="BA24" s="68">
        <v>11.0</v>
      </c>
      <c r="BB24" s="68">
        <v>34.0</v>
      </c>
      <c r="BC24" s="68">
        <v>45.0</v>
      </c>
      <c r="BD24" s="68">
        <v>11.0</v>
      </c>
      <c r="BE24" s="68">
        <v>34.0</v>
      </c>
      <c r="BF24" s="68">
        <v>45.0</v>
      </c>
    </row>
    <row r="25">
      <c r="A25" s="3"/>
      <c r="B25" s="3"/>
      <c r="C25" s="3"/>
      <c r="D25" s="69"/>
      <c r="E25" s="70" t="s">
        <v>35</v>
      </c>
      <c r="F25" s="12"/>
      <c r="G25" s="13"/>
      <c r="H25" s="71">
        <v>0.0</v>
      </c>
      <c r="I25" s="72">
        <v>0.0</v>
      </c>
      <c r="J25" s="72">
        <v>0.0</v>
      </c>
      <c r="K25" s="72">
        <v>0.0</v>
      </c>
      <c r="L25" s="72">
        <v>4.0</v>
      </c>
      <c r="M25" s="72">
        <v>4.0</v>
      </c>
      <c r="N25" s="72">
        <v>0.0</v>
      </c>
      <c r="O25" s="72">
        <v>4.0</v>
      </c>
      <c r="P25" s="72">
        <v>4.0</v>
      </c>
      <c r="Q25" s="72">
        <v>0.0</v>
      </c>
      <c r="R25" s="72">
        <v>0.0</v>
      </c>
      <c r="S25" s="72">
        <v>0.0</v>
      </c>
      <c r="T25" s="72">
        <v>0.0</v>
      </c>
      <c r="U25" s="72">
        <v>2.0</v>
      </c>
      <c r="V25" s="72">
        <v>2.0</v>
      </c>
      <c r="W25" s="72">
        <v>0.0</v>
      </c>
      <c r="X25" s="72">
        <v>2.0</v>
      </c>
      <c r="Y25" s="72">
        <v>2.0</v>
      </c>
      <c r="Z25" s="72">
        <v>0.0</v>
      </c>
      <c r="AA25" s="72">
        <v>6.0</v>
      </c>
      <c r="AB25" s="72">
        <v>6.0</v>
      </c>
      <c r="AC25" s="72">
        <v>0.0</v>
      </c>
      <c r="AD25" s="72">
        <v>0.0</v>
      </c>
      <c r="AE25" s="72">
        <v>0.0</v>
      </c>
      <c r="AF25" s="72">
        <v>1.0</v>
      </c>
      <c r="AG25" s="72">
        <v>1.0</v>
      </c>
      <c r="AH25" s="72">
        <v>2.0</v>
      </c>
      <c r="AI25" s="72">
        <v>1.0</v>
      </c>
      <c r="AJ25" s="72">
        <v>1.0</v>
      </c>
      <c r="AK25" s="72">
        <v>2.0</v>
      </c>
      <c r="AL25" s="72">
        <v>1.0</v>
      </c>
      <c r="AM25" s="72">
        <v>7.0</v>
      </c>
      <c r="AN25" s="72">
        <v>8.0</v>
      </c>
      <c r="AO25" s="72">
        <v>0.0</v>
      </c>
      <c r="AP25" s="72">
        <v>0.0</v>
      </c>
      <c r="AQ25" s="72">
        <v>0.0</v>
      </c>
      <c r="AR25" s="72">
        <v>0.0</v>
      </c>
      <c r="AS25" s="72">
        <v>0.0</v>
      </c>
      <c r="AT25" s="72">
        <v>0.0</v>
      </c>
      <c r="AU25" s="72">
        <v>0.0</v>
      </c>
      <c r="AV25" s="72">
        <v>0.0</v>
      </c>
      <c r="AW25" s="72">
        <v>0.0</v>
      </c>
      <c r="AX25" s="72">
        <v>1.0</v>
      </c>
      <c r="AY25" s="72">
        <v>1.0</v>
      </c>
      <c r="AZ25" s="72">
        <v>2.0</v>
      </c>
      <c r="BA25" s="72">
        <v>1.0</v>
      </c>
      <c r="BB25" s="72">
        <v>7.0</v>
      </c>
      <c r="BC25" s="72">
        <v>8.0</v>
      </c>
      <c r="BD25" s="72">
        <v>1.0</v>
      </c>
      <c r="BE25" s="72">
        <v>7.0</v>
      </c>
      <c r="BF25" s="72">
        <v>8.0</v>
      </c>
    </row>
    <row r="26">
      <c r="A26" s="3"/>
      <c r="B26" s="3"/>
      <c r="C26" s="3"/>
      <c r="D26" s="64"/>
      <c r="E26" s="8"/>
      <c r="F26" s="8"/>
      <c r="G26" s="8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</row>
    <row r="27">
      <c r="A27" s="73"/>
      <c r="B27" s="74"/>
      <c r="C27" s="75"/>
      <c r="D27" s="74"/>
      <c r="E27" s="74"/>
      <c r="F27" s="74"/>
      <c r="G27" s="74"/>
      <c r="H27" s="11" t="s">
        <v>5</v>
      </c>
      <c r="I27" s="12"/>
      <c r="J27" s="12"/>
      <c r="K27" s="12"/>
      <c r="L27" s="12"/>
      <c r="M27" s="13"/>
      <c r="N27" s="14"/>
      <c r="O27" s="14"/>
      <c r="P27" s="15"/>
      <c r="Q27" s="16" t="s">
        <v>6</v>
      </c>
      <c r="R27" s="12"/>
      <c r="S27" s="12"/>
      <c r="T27" s="12"/>
      <c r="U27" s="12"/>
      <c r="V27" s="13"/>
      <c r="W27" s="14"/>
      <c r="X27" s="14"/>
      <c r="Y27" s="15"/>
      <c r="Z27" s="17" t="s">
        <v>7</v>
      </c>
      <c r="AA27" s="12"/>
      <c r="AB27" s="13"/>
      <c r="AC27" s="16" t="s">
        <v>8</v>
      </c>
      <c r="AD27" s="12"/>
      <c r="AE27" s="12"/>
      <c r="AF27" s="12"/>
      <c r="AG27" s="12"/>
      <c r="AH27" s="13"/>
      <c r="AI27" s="14"/>
      <c r="AJ27" s="14"/>
      <c r="AK27" s="15"/>
      <c r="AL27" s="18" t="s">
        <v>9</v>
      </c>
      <c r="AM27" s="12"/>
      <c r="AN27" s="13"/>
      <c r="AO27" s="16" t="s">
        <v>10</v>
      </c>
      <c r="AP27" s="12"/>
      <c r="AQ27" s="12"/>
      <c r="AR27" s="12"/>
      <c r="AS27" s="12"/>
      <c r="AT27" s="13"/>
      <c r="AU27" s="14"/>
      <c r="AV27" s="14"/>
      <c r="AW27" s="15"/>
      <c r="AX27" s="17" t="s">
        <v>11</v>
      </c>
      <c r="AY27" s="12"/>
      <c r="AZ27" s="13"/>
      <c r="BA27" s="18" t="s">
        <v>12</v>
      </c>
      <c r="BB27" s="12"/>
      <c r="BC27" s="13"/>
      <c r="BD27" s="19"/>
      <c r="BE27" s="12"/>
      <c r="BF27" s="13"/>
    </row>
    <row r="28">
      <c r="A28" s="76"/>
      <c r="B28" s="77"/>
      <c r="C28" s="78"/>
      <c r="D28" s="77"/>
      <c r="E28" s="77"/>
      <c r="F28" s="77"/>
      <c r="G28" s="77"/>
      <c r="H28" s="11" t="s">
        <v>13</v>
      </c>
      <c r="I28" s="12"/>
      <c r="J28" s="13"/>
      <c r="K28" s="16" t="s">
        <v>14</v>
      </c>
      <c r="L28" s="12"/>
      <c r="M28" s="13"/>
      <c r="N28" s="23" t="s">
        <v>15</v>
      </c>
      <c r="O28" s="12"/>
      <c r="P28" s="13"/>
      <c r="Q28" s="16" t="s">
        <v>13</v>
      </c>
      <c r="R28" s="12"/>
      <c r="S28" s="13"/>
      <c r="T28" s="16" t="s">
        <v>14</v>
      </c>
      <c r="U28" s="12"/>
      <c r="V28" s="13"/>
      <c r="W28" s="23" t="s">
        <v>15</v>
      </c>
      <c r="X28" s="12"/>
      <c r="Y28" s="13"/>
      <c r="Z28" s="17" t="s">
        <v>16</v>
      </c>
      <c r="AA28" s="12"/>
      <c r="AB28" s="13"/>
      <c r="AC28" s="16" t="s">
        <v>13</v>
      </c>
      <c r="AD28" s="12"/>
      <c r="AE28" s="13"/>
      <c r="AF28" s="16" t="s">
        <v>14</v>
      </c>
      <c r="AG28" s="12"/>
      <c r="AH28" s="13"/>
      <c r="AI28" s="23" t="s">
        <v>15</v>
      </c>
      <c r="AJ28" s="12"/>
      <c r="AK28" s="13"/>
      <c r="AL28" s="24"/>
      <c r="AM28" s="12"/>
      <c r="AN28" s="13"/>
      <c r="AO28" s="16" t="s">
        <v>13</v>
      </c>
      <c r="AP28" s="12"/>
      <c r="AQ28" s="13"/>
      <c r="AR28" s="16" t="s">
        <v>14</v>
      </c>
      <c r="AS28" s="12"/>
      <c r="AT28" s="13"/>
      <c r="AU28" s="23" t="s">
        <v>15</v>
      </c>
      <c r="AV28" s="12"/>
      <c r="AW28" s="13"/>
      <c r="AX28" s="17" t="s">
        <v>17</v>
      </c>
      <c r="AY28" s="12"/>
      <c r="AZ28" s="13"/>
      <c r="BA28" s="24"/>
      <c r="BB28" s="12"/>
      <c r="BC28" s="13"/>
      <c r="BD28" s="16" t="s">
        <v>18</v>
      </c>
      <c r="BE28" s="12"/>
      <c r="BF28" s="13"/>
    </row>
    <row r="29">
      <c r="A29" s="79" t="s">
        <v>36</v>
      </c>
      <c r="B29" s="29"/>
      <c r="C29" s="78"/>
      <c r="D29" s="80" t="s">
        <v>37</v>
      </c>
      <c r="H29" s="81" t="s">
        <v>21</v>
      </c>
      <c r="I29" s="82" t="s">
        <v>22</v>
      </c>
      <c r="J29" s="82" t="s">
        <v>38</v>
      </c>
      <c r="K29" s="82" t="s">
        <v>21</v>
      </c>
      <c r="L29" s="82" t="s">
        <v>22</v>
      </c>
      <c r="M29" s="82" t="s">
        <v>38</v>
      </c>
      <c r="N29" s="83" t="s">
        <v>21</v>
      </c>
      <c r="O29" s="83" t="s">
        <v>22</v>
      </c>
      <c r="P29" s="83" t="s">
        <v>38</v>
      </c>
      <c r="Q29" s="82" t="s">
        <v>21</v>
      </c>
      <c r="R29" s="82" t="s">
        <v>22</v>
      </c>
      <c r="S29" s="82" t="s">
        <v>38</v>
      </c>
      <c r="T29" s="82" t="s">
        <v>21</v>
      </c>
      <c r="U29" s="82" t="s">
        <v>22</v>
      </c>
      <c r="V29" s="82" t="s">
        <v>38</v>
      </c>
      <c r="W29" s="83" t="s">
        <v>21</v>
      </c>
      <c r="X29" s="83" t="s">
        <v>22</v>
      </c>
      <c r="Y29" s="83" t="s">
        <v>38</v>
      </c>
      <c r="Z29" s="84" t="s">
        <v>21</v>
      </c>
      <c r="AA29" s="84" t="s">
        <v>22</v>
      </c>
      <c r="AB29" s="84" t="s">
        <v>38</v>
      </c>
      <c r="AC29" s="82" t="s">
        <v>21</v>
      </c>
      <c r="AD29" s="82" t="s">
        <v>22</v>
      </c>
      <c r="AE29" s="82" t="s">
        <v>38</v>
      </c>
      <c r="AF29" s="82" t="s">
        <v>21</v>
      </c>
      <c r="AG29" s="82" t="s">
        <v>22</v>
      </c>
      <c r="AH29" s="82" t="s">
        <v>38</v>
      </c>
      <c r="AI29" s="83" t="s">
        <v>21</v>
      </c>
      <c r="AJ29" s="83" t="s">
        <v>22</v>
      </c>
      <c r="AK29" s="83" t="s">
        <v>38</v>
      </c>
      <c r="AL29" s="85" t="s">
        <v>21</v>
      </c>
      <c r="AM29" s="85" t="s">
        <v>22</v>
      </c>
      <c r="AN29" s="85" t="s">
        <v>38</v>
      </c>
      <c r="AO29" s="82" t="s">
        <v>21</v>
      </c>
      <c r="AP29" s="82" t="s">
        <v>22</v>
      </c>
      <c r="AQ29" s="82" t="s">
        <v>38</v>
      </c>
      <c r="AR29" s="82" t="s">
        <v>21</v>
      </c>
      <c r="AS29" s="82" t="s">
        <v>22</v>
      </c>
      <c r="AT29" s="82" t="s">
        <v>38</v>
      </c>
      <c r="AU29" s="83" t="s">
        <v>21</v>
      </c>
      <c r="AV29" s="83" t="s">
        <v>22</v>
      </c>
      <c r="AW29" s="83" t="s">
        <v>38</v>
      </c>
      <c r="AX29" s="84" t="s">
        <v>21</v>
      </c>
      <c r="AY29" s="84" t="s">
        <v>22</v>
      </c>
      <c r="AZ29" s="84" t="s">
        <v>38</v>
      </c>
      <c r="BA29" s="85" t="s">
        <v>21</v>
      </c>
      <c r="BB29" s="85" t="s">
        <v>22</v>
      </c>
      <c r="BC29" s="85" t="s">
        <v>38</v>
      </c>
      <c r="BD29" s="82" t="s">
        <v>21</v>
      </c>
      <c r="BE29" s="82" t="s">
        <v>22</v>
      </c>
      <c r="BF29" s="82" t="s">
        <v>38</v>
      </c>
    </row>
    <row r="30">
      <c r="A30" s="86"/>
      <c r="B30" s="87"/>
      <c r="C30" s="88"/>
      <c r="D30" s="89"/>
      <c r="E30" s="90"/>
      <c r="F30" s="90"/>
      <c r="G30" s="90"/>
      <c r="H30" s="91"/>
      <c r="I30" s="92"/>
      <c r="J30" s="92"/>
      <c r="K30" s="91"/>
      <c r="L30" s="92"/>
      <c r="M30" s="92"/>
      <c r="N30" s="93"/>
      <c r="O30" s="94"/>
      <c r="P30" s="94"/>
      <c r="Q30" s="92"/>
      <c r="R30" s="92"/>
      <c r="S30" s="92"/>
      <c r="T30" s="91"/>
      <c r="U30" s="92"/>
      <c r="V30" s="92"/>
      <c r="W30" s="93"/>
      <c r="X30" s="94"/>
      <c r="Y30" s="94"/>
      <c r="Z30" s="95"/>
      <c r="AA30" s="96"/>
      <c r="AB30" s="96"/>
      <c r="AC30" s="92"/>
      <c r="AD30" s="92"/>
      <c r="AE30" s="92"/>
      <c r="AF30" s="91"/>
      <c r="AG30" s="92"/>
      <c r="AH30" s="92"/>
      <c r="AI30" s="93"/>
      <c r="AJ30" s="94"/>
      <c r="AK30" s="94"/>
      <c r="AL30" s="97"/>
      <c r="AM30" s="98"/>
      <c r="AN30" s="98"/>
      <c r="AO30" s="92"/>
      <c r="AP30" s="92"/>
      <c r="AQ30" s="92"/>
      <c r="AR30" s="91"/>
      <c r="AS30" s="92"/>
      <c r="AT30" s="92"/>
      <c r="AU30" s="93"/>
      <c r="AV30" s="94"/>
      <c r="AW30" s="94"/>
      <c r="AX30" s="95"/>
      <c r="AY30" s="96"/>
      <c r="AZ30" s="96"/>
      <c r="BA30" s="97"/>
      <c r="BB30" s="98"/>
      <c r="BC30" s="98"/>
      <c r="BD30" s="91"/>
      <c r="BE30" s="92"/>
      <c r="BF30" s="92"/>
    </row>
    <row r="31">
      <c r="A31" s="99" t="s">
        <v>39</v>
      </c>
      <c r="B31" s="87"/>
      <c r="C31" s="88"/>
      <c r="D31" s="99" t="s">
        <v>40</v>
      </c>
      <c r="H31" s="91"/>
      <c r="I31" s="91"/>
      <c r="J31" s="91"/>
      <c r="K31" s="91"/>
      <c r="L31" s="92"/>
      <c r="M31" s="91"/>
      <c r="N31" s="93"/>
      <c r="O31" s="94"/>
      <c r="P31" s="93"/>
      <c r="Q31" s="92"/>
      <c r="R31" s="91"/>
      <c r="S31" s="91"/>
      <c r="T31" s="91"/>
      <c r="U31" s="92"/>
      <c r="V31" s="91"/>
      <c r="W31" s="93"/>
      <c r="X31" s="94"/>
      <c r="Y31" s="93"/>
      <c r="Z31" s="95"/>
      <c r="AA31" s="96"/>
      <c r="AB31" s="95"/>
      <c r="AC31" s="92"/>
      <c r="AD31" s="91"/>
      <c r="AE31" s="91"/>
      <c r="AF31" s="91"/>
      <c r="AG31" s="92"/>
      <c r="AH31" s="91"/>
      <c r="AI31" s="93"/>
      <c r="AJ31" s="94"/>
      <c r="AK31" s="93"/>
      <c r="AL31" s="97"/>
      <c r="AM31" s="98"/>
      <c r="AN31" s="97"/>
      <c r="AO31" s="92"/>
      <c r="AP31" s="91"/>
      <c r="AQ31" s="91"/>
      <c r="AR31" s="91"/>
      <c r="AS31" s="92"/>
      <c r="AT31" s="91"/>
      <c r="AU31" s="93"/>
      <c r="AV31" s="94"/>
      <c r="AW31" s="93"/>
      <c r="AX31" s="95"/>
      <c r="AY31" s="96"/>
      <c r="AZ31" s="95"/>
      <c r="BA31" s="97"/>
      <c r="BB31" s="98"/>
      <c r="BC31" s="97"/>
      <c r="BD31" s="91"/>
      <c r="BE31" s="92"/>
      <c r="BF31" s="91"/>
    </row>
    <row r="32">
      <c r="A32" s="100"/>
      <c r="B32" s="87"/>
      <c r="C32" s="88"/>
      <c r="D32" s="101" t="s">
        <v>41</v>
      </c>
      <c r="E32" s="29"/>
      <c r="F32" s="29"/>
      <c r="G32" s="29"/>
      <c r="H32" s="102">
        <v>4.0</v>
      </c>
      <c r="I32" s="102">
        <v>11.0</v>
      </c>
      <c r="J32" s="102">
        <v>15.0</v>
      </c>
      <c r="K32" s="102">
        <v>9.0</v>
      </c>
      <c r="L32" s="103">
        <v>39.0</v>
      </c>
      <c r="M32" s="102">
        <v>48.0</v>
      </c>
      <c r="N32" s="104">
        <v>13.0</v>
      </c>
      <c r="O32" s="105">
        <v>50.0</v>
      </c>
      <c r="P32" s="104">
        <v>63.0</v>
      </c>
      <c r="Q32" s="103">
        <v>1.0</v>
      </c>
      <c r="R32" s="102">
        <v>3.0</v>
      </c>
      <c r="S32" s="102">
        <v>4.0</v>
      </c>
      <c r="T32" s="102">
        <v>11.0</v>
      </c>
      <c r="U32" s="103">
        <v>27.0</v>
      </c>
      <c r="V32" s="102">
        <v>38.0</v>
      </c>
      <c r="W32" s="104">
        <v>12.0</v>
      </c>
      <c r="X32" s="105">
        <v>30.0</v>
      </c>
      <c r="Y32" s="104">
        <v>42.0</v>
      </c>
      <c r="Z32" s="106">
        <v>14.0</v>
      </c>
      <c r="AA32" s="107">
        <v>53.0</v>
      </c>
      <c r="AB32" s="106">
        <v>67.0</v>
      </c>
      <c r="AC32" s="103">
        <v>6.0</v>
      </c>
      <c r="AD32" s="102">
        <v>9.0</v>
      </c>
      <c r="AE32" s="102">
        <v>15.0</v>
      </c>
      <c r="AF32" s="102">
        <v>10.0</v>
      </c>
      <c r="AG32" s="103">
        <v>21.0</v>
      </c>
      <c r="AH32" s="102">
        <v>31.0</v>
      </c>
      <c r="AI32" s="104">
        <v>16.0</v>
      </c>
      <c r="AJ32" s="105">
        <v>30.0</v>
      </c>
      <c r="AK32" s="104">
        <v>46.0</v>
      </c>
      <c r="AL32" s="108">
        <v>20.0</v>
      </c>
      <c r="AM32" s="109">
        <v>62.0</v>
      </c>
      <c r="AN32" s="108">
        <v>82.0</v>
      </c>
      <c r="AO32" s="103">
        <v>0.0</v>
      </c>
      <c r="AP32" s="102">
        <v>3.0</v>
      </c>
      <c r="AQ32" s="102">
        <v>3.0</v>
      </c>
      <c r="AR32" s="102">
        <v>16.0</v>
      </c>
      <c r="AS32" s="103">
        <v>40.0</v>
      </c>
      <c r="AT32" s="102">
        <v>43.0</v>
      </c>
      <c r="AU32" s="104">
        <v>16.0</v>
      </c>
      <c r="AV32" s="105">
        <v>29.0</v>
      </c>
      <c r="AW32" s="104">
        <v>43.0</v>
      </c>
      <c r="AX32" s="106">
        <v>16.0</v>
      </c>
      <c r="AY32" s="107">
        <v>33.0</v>
      </c>
      <c r="AZ32" s="106">
        <v>49.0</v>
      </c>
      <c r="BA32" s="108">
        <v>20.0</v>
      </c>
      <c r="BB32" s="109">
        <v>65.0</v>
      </c>
      <c r="BC32" s="108">
        <v>85.0</v>
      </c>
      <c r="BD32" s="102">
        <v>20.0</v>
      </c>
      <c r="BE32" s="103">
        <v>65.0</v>
      </c>
      <c r="BF32" s="102">
        <v>85.0</v>
      </c>
    </row>
    <row r="33">
      <c r="A33" s="86"/>
      <c r="B33" s="87"/>
      <c r="C33" s="88"/>
      <c r="D33" s="110"/>
      <c r="E33" s="111"/>
      <c r="F33" s="111"/>
      <c r="G33" s="111"/>
      <c r="H33" s="112"/>
      <c r="I33" s="112"/>
      <c r="J33" s="112"/>
      <c r="K33" s="112"/>
      <c r="L33" s="113"/>
      <c r="M33" s="112"/>
      <c r="N33" s="112"/>
      <c r="O33" s="113"/>
      <c r="P33" s="112"/>
      <c r="Q33" s="113"/>
      <c r="R33" s="112"/>
      <c r="S33" s="112"/>
      <c r="T33" s="112"/>
      <c r="U33" s="113"/>
      <c r="V33" s="112"/>
      <c r="W33" s="112"/>
      <c r="X33" s="113"/>
      <c r="Y33" s="112"/>
      <c r="Z33" s="112"/>
      <c r="AA33" s="113"/>
      <c r="AB33" s="112"/>
      <c r="AC33" s="113"/>
      <c r="AD33" s="112"/>
      <c r="AE33" s="112"/>
      <c r="AF33" s="112"/>
      <c r="AG33" s="113"/>
      <c r="AH33" s="112"/>
      <c r="AI33" s="112"/>
      <c r="AJ33" s="113"/>
      <c r="AK33" s="112"/>
      <c r="AL33" s="114"/>
      <c r="AM33" s="115"/>
      <c r="AN33" s="114"/>
      <c r="AO33" s="113"/>
      <c r="AP33" s="112"/>
      <c r="AQ33" s="112"/>
      <c r="AR33" s="112"/>
      <c r="AS33" s="113"/>
      <c r="AT33" s="112"/>
      <c r="AU33" s="112"/>
      <c r="AV33" s="113"/>
      <c r="AW33" s="112"/>
      <c r="AX33" s="112"/>
      <c r="AY33" s="113"/>
      <c r="AZ33" s="112"/>
      <c r="BA33" s="112"/>
      <c r="BB33" s="113"/>
      <c r="BC33" s="112"/>
      <c r="BD33" s="112"/>
      <c r="BE33" s="113"/>
      <c r="BF33" s="112"/>
    </row>
    <row r="34">
      <c r="A34" s="86"/>
      <c r="B34" s="87"/>
      <c r="C34" s="88"/>
      <c r="D34" s="110"/>
      <c r="E34" s="111"/>
      <c r="F34" s="111"/>
      <c r="G34" s="116" t="s">
        <v>24</v>
      </c>
      <c r="H34" s="102">
        <v>4.0</v>
      </c>
      <c r="I34" s="117">
        <v>4.0</v>
      </c>
      <c r="J34" s="103">
        <v>8.0</v>
      </c>
      <c r="K34" s="102">
        <v>9.0</v>
      </c>
      <c r="L34" s="118">
        <v>15.0</v>
      </c>
      <c r="M34" s="103">
        <v>24.0</v>
      </c>
      <c r="N34" s="104">
        <v>13.0</v>
      </c>
      <c r="O34" s="105">
        <v>19.0</v>
      </c>
      <c r="P34" s="104">
        <v>32.0</v>
      </c>
      <c r="Q34" s="103">
        <v>1.0</v>
      </c>
      <c r="R34" s="117">
        <v>0.0</v>
      </c>
      <c r="S34" s="103">
        <v>1.0</v>
      </c>
      <c r="T34" s="102">
        <v>11.0</v>
      </c>
      <c r="U34" s="118">
        <v>7.0</v>
      </c>
      <c r="V34" s="103">
        <v>18.0</v>
      </c>
      <c r="W34" s="104">
        <v>12.0</v>
      </c>
      <c r="X34" s="105">
        <v>7.0</v>
      </c>
      <c r="Y34" s="104">
        <v>19.0</v>
      </c>
      <c r="Z34" s="106">
        <v>14.0</v>
      </c>
      <c r="AA34" s="107">
        <v>19.0</v>
      </c>
      <c r="AB34" s="106">
        <v>33.0</v>
      </c>
      <c r="AC34" s="103">
        <v>6.0</v>
      </c>
      <c r="AD34" s="117">
        <v>3.0</v>
      </c>
      <c r="AE34" s="103">
        <v>9.0</v>
      </c>
      <c r="AF34" s="102">
        <v>10.0</v>
      </c>
      <c r="AG34" s="118">
        <v>7.0</v>
      </c>
      <c r="AH34" s="103">
        <v>17.0</v>
      </c>
      <c r="AI34" s="104">
        <v>16.0</v>
      </c>
      <c r="AJ34" s="105">
        <v>10.0</v>
      </c>
      <c r="AK34" s="104">
        <v>26.0</v>
      </c>
      <c r="AL34" s="108">
        <v>20.0</v>
      </c>
      <c r="AM34" s="109">
        <v>22.0</v>
      </c>
      <c r="AN34" s="108">
        <v>42.0</v>
      </c>
      <c r="AO34" s="103">
        <v>0.0</v>
      </c>
      <c r="AP34" s="117">
        <v>1.0</v>
      </c>
      <c r="AQ34" s="103">
        <v>1.0</v>
      </c>
      <c r="AR34" s="102">
        <v>16.0</v>
      </c>
      <c r="AS34" s="118">
        <v>23.0</v>
      </c>
      <c r="AT34" s="103">
        <v>24.0</v>
      </c>
      <c r="AU34" s="104">
        <v>16.0</v>
      </c>
      <c r="AV34" s="105">
        <v>10.0</v>
      </c>
      <c r="AW34" s="104">
        <v>26.0</v>
      </c>
      <c r="AX34" s="106">
        <v>16.0</v>
      </c>
      <c r="AY34" s="107">
        <v>11.0</v>
      </c>
      <c r="AZ34" s="106">
        <v>27.0</v>
      </c>
      <c r="BA34" s="108">
        <v>20.0</v>
      </c>
      <c r="BB34" s="109">
        <v>23.0</v>
      </c>
      <c r="BC34" s="108">
        <v>43.0</v>
      </c>
      <c r="BD34" s="102">
        <v>20.0</v>
      </c>
      <c r="BE34" s="103">
        <v>23.0</v>
      </c>
      <c r="BF34" s="102">
        <v>43.0</v>
      </c>
    </row>
    <row r="35">
      <c r="A35" s="86"/>
      <c r="B35" s="87"/>
      <c r="C35" s="88"/>
      <c r="D35" s="110"/>
      <c r="E35" s="111"/>
      <c r="F35" s="111"/>
      <c r="G35" s="116" t="s">
        <v>31</v>
      </c>
      <c r="H35" s="119">
        <v>0.0</v>
      </c>
      <c r="I35" s="119">
        <v>7.0</v>
      </c>
      <c r="J35" s="119">
        <v>0.0</v>
      </c>
      <c r="K35" s="119">
        <v>0.0</v>
      </c>
      <c r="L35" s="120">
        <v>24.0</v>
      </c>
      <c r="M35" s="119">
        <v>24.0</v>
      </c>
      <c r="N35" s="104">
        <v>0.0</v>
      </c>
      <c r="O35" s="105">
        <v>31.0</v>
      </c>
      <c r="P35" s="104">
        <v>31.0</v>
      </c>
      <c r="Q35" s="120">
        <v>0.0</v>
      </c>
      <c r="R35" s="119">
        <v>3.0</v>
      </c>
      <c r="S35" s="119">
        <v>3.0</v>
      </c>
      <c r="T35" s="119">
        <v>0.0</v>
      </c>
      <c r="U35" s="120">
        <v>20.0</v>
      </c>
      <c r="V35" s="119">
        <v>20.0</v>
      </c>
      <c r="W35" s="104">
        <v>0.0</v>
      </c>
      <c r="X35" s="105">
        <v>23.0</v>
      </c>
      <c r="Y35" s="104">
        <v>23.0</v>
      </c>
      <c r="Z35" s="106">
        <v>0.0</v>
      </c>
      <c r="AA35" s="107">
        <v>34.0</v>
      </c>
      <c r="AB35" s="106">
        <v>34.0</v>
      </c>
      <c r="AC35" s="120">
        <v>0.0</v>
      </c>
      <c r="AD35" s="119">
        <v>6.0</v>
      </c>
      <c r="AE35" s="119">
        <v>6.0</v>
      </c>
      <c r="AF35" s="119">
        <v>0.0</v>
      </c>
      <c r="AG35" s="120">
        <v>14.0</v>
      </c>
      <c r="AH35" s="119">
        <v>14.0</v>
      </c>
      <c r="AI35" s="104">
        <v>0.0</v>
      </c>
      <c r="AJ35" s="105">
        <v>20.0</v>
      </c>
      <c r="AK35" s="104">
        <v>20.0</v>
      </c>
      <c r="AL35" s="108">
        <v>0.0</v>
      </c>
      <c r="AM35" s="109">
        <v>40.0</v>
      </c>
      <c r="AN35" s="108">
        <v>40.0</v>
      </c>
      <c r="AO35" s="120">
        <v>0.0</v>
      </c>
      <c r="AP35" s="119">
        <v>2.0</v>
      </c>
      <c r="AQ35" s="119">
        <v>2.0</v>
      </c>
      <c r="AR35" s="119">
        <v>0.0</v>
      </c>
      <c r="AS35" s="120">
        <v>17.0</v>
      </c>
      <c r="AT35" s="119">
        <v>19.0</v>
      </c>
      <c r="AU35" s="104">
        <v>0.0</v>
      </c>
      <c r="AV35" s="105">
        <v>19.0</v>
      </c>
      <c r="AW35" s="104">
        <v>19.0</v>
      </c>
      <c r="AX35" s="106">
        <v>0.0</v>
      </c>
      <c r="AY35" s="107">
        <v>22.0</v>
      </c>
      <c r="AZ35" s="106">
        <v>22.0</v>
      </c>
      <c r="BA35" s="108">
        <v>0.0</v>
      </c>
      <c r="BB35" s="109">
        <v>42.0</v>
      </c>
      <c r="BC35" s="108">
        <v>42.0</v>
      </c>
      <c r="BD35" s="102">
        <v>0.0</v>
      </c>
      <c r="BE35" s="103">
        <v>42.0</v>
      </c>
      <c r="BF35" s="102">
        <v>42.0</v>
      </c>
    </row>
    <row r="36">
      <c r="A36" s="121"/>
      <c r="B36" s="122"/>
      <c r="C36" s="123"/>
      <c r="D36" s="124">
        <v>1.0</v>
      </c>
      <c r="E36" s="124" t="s">
        <v>42</v>
      </c>
      <c r="F36" s="12"/>
      <c r="G36" s="12"/>
      <c r="H36" s="125">
        <v>0.0</v>
      </c>
      <c r="I36" s="125">
        <v>0.0</v>
      </c>
      <c r="J36" s="126">
        <v>0.0</v>
      </c>
      <c r="K36" s="126">
        <v>0.0</v>
      </c>
      <c r="L36" s="125">
        <v>0.0</v>
      </c>
      <c r="M36" s="126">
        <v>0.0</v>
      </c>
      <c r="N36" s="127">
        <v>0.0</v>
      </c>
      <c r="O36" s="128">
        <v>0.0</v>
      </c>
      <c r="P36" s="128">
        <v>0.0</v>
      </c>
      <c r="Q36" s="126">
        <v>0.0</v>
      </c>
      <c r="R36" s="125">
        <v>0.0</v>
      </c>
      <c r="S36" s="126">
        <v>0.0</v>
      </c>
      <c r="T36" s="126">
        <v>0.0</v>
      </c>
      <c r="U36" s="125">
        <v>0.0</v>
      </c>
      <c r="V36" s="126">
        <v>0.0</v>
      </c>
      <c r="W36" s="127">
        <v>0.0</v>
      </c>
      <c r="X36" s="128">
        <v>0.0</v>
      </c>
      <c r="Y36" s="128">
        <v>0.0</v>
      </c>
      <c r="Z36" s="129">
        <v>0.0</v>
      </c>
      <c r="AA36" s="130">
        <v>0.0</v>
      </c>
      <c r="AB36" s="131"/>
      <c r="AC36" s="126">
        <v>0.0</v>
      </c>
      <c r="AD36" s="125">
        <v>0.0</v>
      </c>
      <c r="AE36" s="126">
        <v>0.0</v>
      </c>
      <c r="AF36" s="126">
        <v>0.0</v>
      </c>
      <c r="AG36" s="125">
        <v>0.0</v>
      </c>
      <c r="AH36" s="126">
        <v>0.0</v>
      </c>
      <c r="AI36" s="127">
        <v>0.0</v>
      </c>
      <c r="AJ36" s="128">
        <v>0.0</v>
      </c>
      <c r="AK36" s="128">
        <v>0.0</v>
      </c>
      <c r="AL36" s="132">
        <v>0.0</v>
      </c>
      <c r="AM36" s="133">
        <v>0.0</v>
      </c>
      <c r="AN36" s="133">
        <v>0.0</v>
      </c>
      <c r="AO36" s="126">
        <v>0.0</v>
      </c>
      <c r="AP36" s="125">
        <v>0.0</v>
      </c>
      <c r="AQ36" s="126">
        <v>0.0</v>
      </c>
      <c r="AR36" s="126">
        <v>0.0</v>
      </c>
      <c r="AS36" s="125">
        <v>0.0</v>
      </c>
      <c r="AT36" s="126">
        <v>0.0</v>
      </c>
      <c r="AU36" s="127">
        <v>0.0</v>
      </c>
      <c r="AV36" s="128">
        <v>0.0</v>
      </c>
      <c r="AW36" s="128">
        <v>0.0</v>
      </c>
      <c r="AX36" s="129">
        <v>0.0</v>
      </c>
      <c r="AY36" s="130">
        <v>0.0</v>
      </c>
      <c r="AZ36" s="130">
        <v>0.0</v>
      </c>
      <c r="BA36" s="132">
        <v>0.0</v>
      </c>
      <c r="BB36" s="133">
        <v>0.0</v>
      </c>
      <c r="BC36" s="133">
        <v>0.0</v>
      </c>
      <c r="BD36" s="134">
        <v>0.0</v>
      </c>
      <c r="BE36" s="135">
        <v>0.0</v>
      </c>
      <c r="BF36" s="135">
        <v>0.0</v>
      </c>
    </row>
    <row r="37">
      <c r="A37" s="86"/>
      <c r="B37" s="100"/>
      <c r="C37" s="88"/>
      <c r="D37" s="136"/>
      <c r="E37" s="137"/>
      <c r="F37" s="138" t="s">
        <v>26</v>
      </c>
      <c r="G37" s="12"/>
      <c r="H37" s="139">
        <v>0.0</v>
      </c>
      <c r="I37" s="140">
        <v>0.0</v>
      </c>
      <c r="J37" s="140">
        <v>0.0</v>
      </c>
      <c r="K37" s="140">
        <v>0.0</v>
      </c>
      <c r="L37" s="140">
        <v>0.0</v>
      </c>
      <c r="M37" s="140">
        <v>0.0</v>
      </c>
      <c r="N37" s="141">
        <v>0.0</v>
      </c>
      <c r="O37" s="142">
        <v>0.0</v>
      </c>
      <c r="P37" s="141">
        <v>0.0</v>
      </c>
      <c r="Q37" s="140">
        <v>0.0</v>
      </c>
      <c r="R37" s="140">
        <v>0.0</v>
      </c>
      <c r="S37" s="140">
        <v>0.0</v>
      </c>
      <c r="T37" s="140">
        <v>0.0</v>
      </c>
      <c r="U37" s="140">
        <v>0.0</v>
      </c>
      <c r="V37" s="140">
        <v>0.0</v>
      </c>
      <c r="W37" s="141">
        <v>0.0</v>
      </c>
      <c r="X37" s="142">
        <v>0.0</v>
      </c>
      <c r="Y37" s="141">
        <v>0.0</v>
      </c>
      <c r="Z37" s="143">
        <v>0.0</v>
      </c>
      <c r="AA37" s="144">
        <v>0.0</v>
      </c>
      <c r="AB37" s="143">
        <v>0.0</v>
      </c>
      <c r="AC37" s="140">
        <v>0.0</v>
      </c>
      <c r="AD37" s="140">
        <v>0.0</v>
      </c>
      <c r="AE37" s="140">
        <v>0.0</v>
      </c>
      <c r="AF37" s="140">
        <v>0.0</v>
      </c>
      <c r="AG37" s="140">
        <v>0.0</v>
      </c>
      <c r="AH37" s="140">
        <v>0.0</v>
      </c>
      <c r="AI37" s="141">
        <v>0.0</v>
      </c>
      <c r="AJ37" s="142">
        <v>0.0</v>
      </c>
      <c r="AK37" s="141">
        <v>0.0</v>
      </c>
      <c r="AL37" s="145">
        <v>0.0</v>
      </c>
      <c r="AM37" s="146">
        <v>0.0</v>
      </c>
      <c r="AN37" s="145">
        <v>0.0</v>
      </c>
      <c r="AO37" s="140">
        <v>0.0</v>
      </c>
      <c r="AP37" s="140">
        <v>0.0</v>
      </c>
      <c r="AQ37" s="140">
        <v>0.0</v>
      </c>
      <c r="AR37" s="140">
        <v>0.0</v>
      </c>
      <c r="AS37" s="140">
        <v>0.0</v>
      </c>
      <c r="AT37" s="140">
        <v>0.0</v>
      </c>
      <c r="AU37" s="141">
        <v>0.0</v>
      </c>
      <c r="AV37" s="142">
        <v>0.0</v>
      </c>
      <c r="AW37" s="141">
        <v>0.0</v>
      </c>
      <c r="AX37" s="143">
        <v>0.0</v>
      </c>
      <c r="AY37" s="144">
        <v>0.0</v>
      </c>
      <c r="AZ37" s="143">
        <v>0.0</v>
      </c>
      <c r="BA37" s="145">
        <v>0.0</v>
      </c>
      <c r="BB37" s="146">
        <v>0.0</v>
      </c>
      <c r="BC37" s="145">
        <v>0.0</v>
      </c>
      <c r="BD37" s="147">
        <v>0.0</v>
      </c>
      <c r="BE37" s="148">
        <v>0.0</v>
      </c>
      <c r="BF37" s="147">
        <v>0.0</v>
      </c>
    </row>
    <row r="38">
      <c r="A38" s="86"/>
      <c r="B38" s="100"/>
      <c r="C38" s="88"/>
      <c r="D38" s="136"/>
      <c r="E38" s="137"/>
      <c r="F38" s="138" t="s">
        <v>27</v>
      </c>
      <c r="G38" s="12"/>
      <c r="H38" s="139">
        <v>0.0</v>
      </c>
      <c r="I38" s="140">
        <v>0.0</v>
      </c>
      <c r="J38" s="140">
        <v>0.0</v>
      </c>
      <c r="K38" s="140">
        <v>0.0</v>
      </c>
      <c r="L38" s="140">
        <v>0.0</v>
      </c>
      <c r="M38" s="140">
        <v>0.0</v>
      </c>
      <c r="N38" s="141">
        <v>0.0</v>
      </c>
      <c r="O38" s="142">
        <v>0.0</v>
      </c>
      <c r="P38" s="141">
        <v>0.0</v>
      </c>
      <c r="Q38" s="140">
        <v>0.0</v>
      </c>
      <c r="R38" s="140">
        <v>0.0</v>
      </c>
      <c r="S38" s="140">
        <v>0.0</v>
      </c>
      <c r="T38" s="140">
        <v>0.0</v>
      </c>
      <c r="U38" s="140">
        <v>0.0</v>
      </c>
      <c r="V38" s="140">
        <v>0.0</v>
      </c>
      <c r="W38" s="141">
        <v>0.0</v>
      </c>
      <c r="X38" s="142">
        <v>0.0</v>
      </c>
      <c r="Y38" s="141">
        <v>0.0</v>
      </c>
      <c r="Z38" s="143">
        <v>0.0</v>
      </c>
      <c r="AA38" s="144">
        <v>0.0</v>
      </c>
      <c r="AB38" s="143">
        <v>0.0</v>
      </c>
      <c r="AC38" s="140">
        <v>0.0</v>
      </c>
      <c r="AD38" s="140">
        <v>0.0</v>
      </c>
      <c r="AE38" s="140">
        <v>0.0</v>
      </c>
      <c r="AF38" s="140">
        <v>0.0</v>
      </c>
      <c r="AG38" s="140">
        <v>0.0</v>
      </c>
      <c r="AH38" s="140">
        <v>0.0</v>
      </c>
      <c r="AI38" s="141">
        <v>0.0</v>
      </c>
      <c r="AJ38" s="142">
        <v>0.0</v>
      </c>
      <c r="AK38" s="141">
        <v>0.0</v>
      </c>
      <c r="AL38" s="145">
        <v>0.0</v>
      </c>
      <c r="AM38" s="146">
        <v>0.0</v>
      </c>
      <c r="AN38" s="145">
        <v>0.0</v>
      </c>
      <c r="AO38" s="140">
        <v>0.0</v>
      </c>
      <c r="AP38" s="140">
        <v>0.0</v>
      </c>
      <c r="AQ38" s="140">
        <v>0.0</v>
      </c>
      <c r="AR38" s="140">
        <v>0.0</v>
      </c>
      <c r="AS38" s="140">
        <v>0.0</v>
      </c>
      <c r="AT38" s="140">
        <v>0.0</v>
      </c>
      <c r="AU38" s="141">
        <v>0.0</v>
      </c>
      <c r="AV38" s="142">
        <v>0.0</v>
      </c>
      <c r="AW38" s="141">
        <v>0.0</v>
      </c>
      <c r="AX38" s="143">
        <v>0.0</v>
      </c>
      <c r="AY38" s="144">
        <v>0.0</v>
      </c>
      <c r="AZ38" s="143">
        <v>0.0</v>
      </c>
      <c r="BA38" s="145">
        <v>0.0</v>
      </c>
      <c r="BB38" s="146">
        <v>0.0</v>
      </c>
      <c r="BC38" s="145">
        <v>0.0</v>
      </c>
      <c r="BD38" s="147">
        <v>0.0</v>
      </c>
      <c r="BE38" s="148">
        <v>0.0</v>
      </c>
      <c r="BF38" s="147">
        <v>0.0</v>
      </c>
    </row>
    <row r="39">
      <c r="A39" s="86"/>
      <c r="B39" s="100"/>
      <c r="C39" s="88"/>
      <c r="D39" s="136"/>
      <c r="E39" s="137"/>
      <c r="F39" s="138" t="s">
        <v>28</v>
      </c>
      <c r="G39" s="12"/>
      <c r="H39" s="139">
        <v>0.0</v>
      </c>
      <c r="I39" s="140">
        <v>0.0</v>
      </c>
      <c r="J39" s="140">
        <v>0.0</v>
      </c>
      <c r="K39" s="140">
        <v>0.0</v>
      </c>
      <c r="L39" s="140">
        <v>0.0</v>
      </c>
      <c r="M39" s="140">
        <v>0.0</v>
      </c>
      <c r="N39" s="141">
        <v>0.0</v>
      </c>
      <c r="O39" s="142">
        <v>0.0</v>
      </c>
      <c r="P39" s="141">
        <v>0.0</v>
      </c>
      <c r="Q39" s="140">
        <v>0.0</v>
      </c>
      <c r="R39" s="140">
        <v>0.0</v>
      </c>
      <c r="S39" s="140">
        <v>0.0</v>
      </c>
      <c r="T39" s="140">
        <v>0.0</v>
      </c>
      <c r="U39" s="140">
        <v>0.0</v>
      </c>
      <c r="V39" s="140">
        <v>0.0</v>
      </c>
      <c r="W39" s="141">
        <v>0.0</v>
      </c>
      <c r="X39" s="142">
        <v>0.0</v>
      </c>
      <c r="Y39" s="141">
        <v>0.0</v>
      </c>
      <c r="Z39" s="143">
        <v>0.0</v>
      </c>
      <c r="AA39" s="144">
        <v>0.0</v>
      </c>
      <c r="AB39" s="143">
        <v>0.0</v>
      </c>
      <c r="AC39" s="140">
        <v>0.0</v>
      </c>
      <c r="AD39" s="140">
        <v>0.0</v>
      </c>
      <c r="AE39" s="140">
        <v>0.0</v>
      </c>
      <c r="AF39" s="140">
        <v>0.0</v>
      </c>
      <c r="AG39" s="140">
        <v>0.0</v>
      </c>
      <c r="AH39" s="140">
        <v>0.0</v>
      </c>
      <c r="AI39" s="141">
        <v>0.0</v>
      </c>
      <c r="AJ39" s="142">
        <v>0.0</v>
      </c>
      <c r="AK39" s="141">
        <v>0.0</v>
      </c>
      <c r="AL39" s="145">
        <v>0.0</v>
      </c>
      <c r="AM39" s="146">
        <v>0.0</v>
      </c>
      <c r="AN39" s="145">
        <v>0.0</v>
      </c>
      <c r="AO39" s="140">
        <v>0.0</v>
      </c>
      <c r="AP39" s="140">
        <v>0.0</v>
      </c>
      <c r="AQ39" s="140">
        <v>0.0</v>
      </c>
      <c r="AR39" s="140">
        <v>0.0</v>
      </c>
      <c r="AS39" s="140">
        <v>0.0</v>
      </c>
      <c r="AT39" s="140">
        <v>0.0</v>
      </c>
      <c r="AU39" s="141">
        <v>0.0</v>
      </c>
      <c r="AV39" s="142">
        <v>0.0</v>
      </c>
      <c r="AW39" s="141">
        <v>0.0</v>
      </c>
      <c r="AX39" s="143">
        <v>0.0</v>
      </c>
      <c r="AY39" s="144">
        <v>0.0</v>
      </c>
      <c r="AZ39" s="143">
        <v>0.0</v>
      </c>
      <c r="BA39" s="145">
        <v>0.0</v>
      </c>
      <c r="BB39" s="146">
        <v>0.0</v>
      </c>
      <c r="BC39" s="145">
        <v>0.0</v>
      </c>
      <c r="BD39" s="147">
        <v>0.0</v>
      </c>
      <c r="BE39" s="148">
        <v>0.0</v>
      </c>
      <c r="BF39" s="147">
        <v>0.0</v>
      </c>
    </row>
    <row r="40">
      <c r="A40" s="86"/>
      <c r="B40" s="100"/>
      <c r="C40" s="88"/>
      <c r="D40" s="136"/>
      <c r="E40" s="137"/>
      <c r="F40" s="138" t="s">
        <v>29</v>
      </c>
      <c r="G40" s="12"/>
      <c r="H40" s="139">
        <v>0.0</v>
      </c>
      <c r="I40" s="140">
        <v>0.0</v>
      </c>
      <c r="J40" s="140">
        <v>0.0</v>
      </c>
      <c r="K40" s="140">
        <v>0.0</v>
      </c>
      <c r="L40" s="140">
        <v>0.0</v>
      </c>
      <c r="M40" s="140">
        <v>0.0</v>
      </c>
      <c r="N40" s="141">
        <v>0.0</v>
      </c>
      <c r="O40" s="142">
        <v>0.0</v>
      </c>
      <c r="P40" s="141">
        <v>0.0</v>
      </c>
      <c r="Q40" s="140">
        <v>0.0</v>
      </c>
      <c r="R40" s="140">
        <v>0.0</v>
      </c>
      <c r="S40" s="140">
        <v>0.0</v>
      </c>
      <c r="T40" s="140">
        <v>0.0</v>
      </c>
      <c r="U40" s="140">
        <v>0.0</v>
      </c>
      <c r="V40" s="140">
        <v>0.0</v>
      </c>
      <c r="W40" s="141">
        <v>0.0</v>
      </c>
      <c r="X40" s="142">
        <v>0.0</v>
      </c>
      <c r="Y40" s="141">
        <v>0.0</v>
      </c>
      <c r="Z40" s="143">
        <v>0.0</v>
      </c>
      <c r="AA40" s="144">
        <v>0.0</v>
      </c>
      <c r="AB40" s="143">
        <v>0.0</v>
      </c>
      <c r="AC40" s="140">
        <v>0.0</v>
      </c>
      <c r="AD40" s="140">
        <v>0.0</v>
      </c>
      <c r="AE40" s="140">
        <v>0.0</v>
      </c>
      <c r="AF40" s="140">
        <v>0.0</v>
      </c>
      <c r="AG40" s="140">
        <v>0.0</v>
      </c>
      <c r="AH40" s="140">
        <v>0.0</v>
      </c>
      <c r="AI40" s="141">
        <v>0.0</v>
      </c>
      <c r="AJ40" s="142">
        <v>0.0</v>
      </c>
      <c r="AK40" s="141">
        <v>0.0</v>
      </c>
      <c r="AL40" s="145">
        <v>0.0</v>
      </c>
      <c r="AM40" s="146">
        <v>0.0</v>
      </c>
      <c r="AN40" s="145">
        <v>0.0</v>
      </c>
      <c r="AO40" s="140">
        <v>0.0</v>
      </c>
      <c r="AP40" s="140">
        <v>0.0</v>
      </c>
      <c r="AQ40" s="140">
        <v>0.0</v>
      </c>
      <c r="AR40" s="140">
        <v>0.0</v>
      </c>
      <c r="AS40" s="140">
        <v>0.0</v>
      </c>
      <c r="AT40" s="140">
        <v>0.0</v>
      </c>
      <c r="AU40" s="141">
        <v>0.0</v>
      </c>
      <c r="AV40" s="142">
        <v>0.0</v>
      </c>
      <c r="AW40" s="141">
        <v>0.0</v>
      </c>
      <c r="AX40" s="143">
        <v>0.0</v>
      </c>
      <c r="AY40" s="144">
        <v>0.0</v>
      </c>
      <c r="AZ40" s="143">
        <v>0.0</v>
      </c>
      <c r="BA40" s="145">
        <v>0.0</v>
      </c>
      <c r="BB40" s="146">
        <v>0.0</v>
      </c>
      <c r="BC40" s="145">
        <v>0.0</v>
      </c>
      <c r="BD40" s="147">
        <v>0.0</v>
      </c>
      <c r="BE40" s="148">
        <v>0.0</v>
      </c>
      <c r="BF40" s="147">
        <v>0.0</v>
      </c>
    </row>
    <row r="41">
      <c r="A41" s="86"/>
      <c r="B41" s="100"/>
      <c r="C41" s="88"/>
      <c r="D41" s="136"/>
      <c r="E41" s="137"/>
      <c r="F41" s="138" t="s">
        <v>30</v>
      </c>
      <c r="G41" s="12"/>
      <c r="H41" s="139">
        <v>0.0</v>
      </c>
      <c r="I41" s="140">
        <v>0.0</v>
      </c>
      <c r="J41" s="140">
        <v>0.0</v>
      </c>
      <c r="K41" s="140">
        <v>0.0</v>
      </c>
      <c r="L41" s="140">
        <v>0.0</v>
      </c>
      <c r="M41" s="140">
        <v>0.0</v>
      </c>
      <c r="N41" s="141">
        <v>0.0</v>
      </c>
      <c r="O41" s="142">
        <v>0.0</v>
      </c>
      <c r="P41" s="141">
        <v>0.0</v>
      </c>
      <c r="Q41" s="140">
        <v>0.0</v>
      </c>
      <c r="R41" s="140">
        <v>0.0</v>
      </c>
      <c r="S41" s="140">
        <v>0.0</v>
      </c>
      <c r="T41" s="140">
        <v>0.0</v>
      </c>
      <c r="U41" s="140">
        <v>0.0</v>
      </c>
      <c r="V41" s="140">
        <v>0.0</v>
      </c>
      <c r="W41" s="141">
        <v>0.0</v>
      </c>
      <c r="X41" s="142">
        <v>0.0</v>
      </c>
      <c r="Y41" s="141">
        <v>0.0</v>
      </c>
      <c r="Z41" s="143">
        <v>0.0</v>
      </c>
      <c r="AA41" s="144">
        <v>0.0</v>
      </c>
      <c r="AB41" s="143">
        <v>0.0</v>
      </c>
      <c r="AC41" s="140">
        <v>0.0</v>
      </c>
      <c r="AD41" s="140">
        <v>0.0</v>
      </c>
      <c r="AE41" s="140">
        <v>0.0</v>
      </c>
      <c r="AF41" s="140">
        <v>0.0</v>
      </c>
      <c r="AG41" s="140">
        <v>0.0</v>
      </c>
      <c r="AH41" s="140">
        <v>0.0</v>
      </c>
      <c r="AI41" s="141">
        <v>0.0</v>
      </c>
      <c r="AJ41" s="142">
        <v>0.0</v>
      </c>
      <c r="AK41" s="141">
        <v>0.0</v>
      </c>
      <c r="AL41" s="145">
        <v>0.0</v>
      </c>
      <c r="AM41" s="146">
        <v>0.0</v>
      </c>
      <c r="AN41" s="145">
        <v>0.0</v>
      </c>
      <c r="AO41" s="140">
        <v>0.0</v>
      </c>
      <c r="AP41" s="140">
        <v>0.0</v>
      </c>
      <c r="AQ41" s="140">
        <v>0.0</v>
      </c>
      <c r="AR41" s="140">
        <v>0.0</v>
      </c>
      <c r="AS41" s="140">
        <v>0.0</v>
      </c>
      <c r="AT41" s="140">
        <v>0.0</v>
      </c>
      <c r="AU41" s="141">
        <v>0.0</v>
      </c>
      <c r="AV41" s="142">
        <v>0.0</v>
      </c>
      <c r="AW41" s="141">
        <v>0.0</v>
      </c>
      <c r="AX41" s="143">
        <v>0.0</v>
      </c>
      <c r="AY41" s="144">
        <v>0.0</v>
      </c>
      <c r="AZ41" s="143">
        <v>0.0</v>
      </c>
      <c r="BA41" s="145">
        <v>0.0</v>
      </c>
      <c r="BB41" s="146">
        <v>0.0</v>
      </c>
      <c r="BC41" s="145">
        <v>0.0</v>
      </c>
      <c r="BD41" s="147">
        <v>0.0</v>
      </c>
      <c r="BE41" s="148">
        <v>0.0</v>
      </c>
      <c r="BF41" s="147">
        <v>0.0</v>
      </c>
    </row>
    <row r="42">
      <c r="A42" s="121"/>
      <c r="B42" s="122"/>
      <c r="C42" s="123"/>
      <c r="D42" s="149"/>
      <c r="E42" s="150"/>
      <c r="F42" s="150"/>
      <c r="G42" s="151" t="s">
        <v>43</v>
      </c>
      <c r="H42" s="152">
        <v>0.0</v>
      </c>
      <c r="I42" s="153">
        <v>0.0</v>
      </c>
      <c r="J42" s="154">
        <v>0.0</v>
      </c>
      <c r="K42" s="155">
        <v>0.0</v>
      </c>
      <c r="L42" s="153">
        <v>5.0</v>
      </c>
      <c r="M42" s="154">
        <v>5.0</v>
      </c>
      <c r="N42" s="127">
        <v>0.0</v>
      </c>
      <c r="O42" s="128">
        <v>0.0</v>
      </c>
      <c r="P42" s="156">
        <v>0.0</v>
      </c>
      <c r="Q42" s="155">
        <v>0.0</v>
      </c>
      <c r="R42" s="153">
        <v>3.0</v>
      </c>
      <c r="S42" s="154">
        <v>3.0</v>
      </c>
      <c r="T42" s="155">
        <v>0.0</v>
      </c>
      <c r="U42" s="153">
        <v>6.0</v>
      </c>
      <c r="V42" s="154">
        <v>6.0</v>
      </c>
      <c r="W42" s="127">
        <v>0.0</v>
      </c>
      <c r="X42" s="128">
        <v>9.0</v>
      </c>
      <c r="Y42" s="156">
        <v>9.0</v>
      </c>
      <c r="Z42" s="129">
        <v>0.0</v>
      </c>
      <c r="AA42" s="130">
        <v>9.0</v>
      </c>
      <c r="AB42" s="157">
        <v>9.0</v>
      </c>
      <c r="AC42" s="155">
        <v>0.0</v>
      </c>
      <c r="AD42" s="153">
        <v>4.0</v>
      </c>
      <c r="AE42" s="154">
        <v>4.0</v>
      </c>
      <c r="AF42" s="155">
        <v>0.0</v>
      </c>
      <c r="AG42" s="153">
        <v>6.0</v>
      </c>
      <c r="AH42" s="154">
        <v>6.0</v>
      </c>
      <c r="AI42" s="127">
        <v>0.0</v>
      </c>
      <c r="AJ42" s="128">
        <v>10.0</v>
      </c>
      <c r="AK42" s="156">
        <v>10.0</v>
      </c>
      <c r="AL42" s="132">
        <v>0.0</v>
      </c>
      <c r="AM42" s="133">
        <v>13.0</v>
      </c>
      <c r="AN42" s="158">
        <v>13.0</v>
      </c>
      <c r="AO42" s="155">
        <v>0.0</v>
      </c>
      <c r="AP42" s="153">
        <v>1.0</v>
      </c>
      <c r="AQ42" s="154">
        <v>1.0</v>
      </c>
      <c r="AR42" s="155">
        <v>0.0</v>
      </c>
      <c r="AS42" s="153">
        <v>9.0</v>
      </c>
      <c r="AT42" s="154">
        <v>9.0</v>
      </c>
      <c r="AU42" s="127">
        <v>0.0</v>
      </c>
      <c r="AV42" s="128">
        <v>10.0</v>
      </c>
      <c r="AW42" s="156">
        <v>10.0</v>
      </c>
      <c r="AX42" s="129">
        <v>0.0</v>
      </c>
      <c r="AY42" s="130">
        <v>11.0</v>
      </c>
      <c r="AZ42" s="157">
        <v>11.0</v>
      </c>
      <c r="BA42" s="132">
        <v>0.0</v>
      </c>
      <c r="BB42" s="133">
        <v>14.0</v>
      </c>
      <c r="BC42" s="158">
        <v>14.0</v>
      </c>
      <c r="BD42" s="134">
        <v>0.0</v>
      </c>
      <c r="BE42" s="135">
        <v>14.0</v>
      </c>
      <c r="BF42" s="159">
        <v>14.0</v>
      </c>
    </row>
    <row r="43">
      <c r="A43" s="86"/>
      <c r="B43" s="100"/>
      <c r="C43" s="88"/>
      <c r="D43" s="136"/>
      <c r="E43" s="160"/>
      <c r="F43" s="161" t="s">
        <v>32</v>
      </c>
      <c r="G43" s="29"/>
      <c r="H43" s="139">
        <v>0.0</v>
      </c>
      <c r="I43" s="139">
        <v>1.0</v>
      </c>
      <c r="J43" s="139">
        <v>1.0</v>
      </c>
      <c r="K43" s="140">
        <v>0.0</v>
      </c>
      <c r="L43" s="139">
        <v>5.0</v>
      </c>
      <c r="M43" s="139">
        <v>5.0</v>
      </c>
      <c r="N43" s="141">
        <v>0.0</v>
      </c>
      <c r="O43" s="142">
        <v>6.0</v>
      </c>
      <c r="P43" s="141">
        <v>6.0</v>
      </c>
      <c r="Q43" s="140">
        <v>0.0</v>
      </c>
      <c r="R43" s="139">
        <v>2.0</v>
      </c>
      <c r="S43" s="139">
        <v>2.0</v>
      </c>
      <c r="T43" s="140">
        <v>0.0</v>
      </c>
      <c r="U43" s="139">
        <v>6.0</v>
      </c>
      <c r="V43" s="139">
        <v>6.0</v>
      </c>
      <c r="W43" s="141">
        <v>0.0</v>
      </c>
      <c r="X43" s="142">
        <v>8.0</v>
      </c>
      <c r="Y43" s="141">
        <v>8.0</v>
      </c>
      <c r="Z43" s="143">
        <v>0.0</v>
      </c>
      <c r="AA43" s="144">
        <v>8.0</v>
      </c>
      <c r="AB43" s="143">
        <v>8.0</v>
      </c>
      <c r="AC43" s="140">
        <v>0.0</v>
      </c>
      <c r="AD43" s="139">
        <v>3.0</v>
      </c>
      <c r="AE43" s="139">
        <v>3.0</v>
      </c>
      <c r="AF43" s="140">
        <v>0.0</v>
      </c>
      <c r="AG43" s="139">
        <v>5.0</v>
      </c>
      <c r="AH43" s="139">
        <v>5.0</v>
      </c>
      <c r="AI43" s="141">
        <v>0.0</v>
      </c>
      <c r="AJ43" s="142">
        <v>8.0</v>
      </c>
      <c r="AK43" s="141">
        <v>8.0</v>
      </c>
      <c r="AL43" s="145">
        <v>0.0</v>
      </c>
      <c r="AM43" s="146">
        <v>11.0</v>
      </c>
      <c r="AN43" s="145">
        <v>11.0</v>
      </c>
      <c r="AO43" s="140">
        <v>0.0</v>
      </c>
      <c r="AP43" s="139">
        <v>1.0</v>
      </c>
      <c r="AQ43" s="139">
        <v>1.0</v>
      </c>
      <c r="AR43" s="140">
        <v>0.0</v>
      </c>
      <c r="AS43" s="139">
        <v>7.0</v>
      </c>
      <c r="AT43" s="139">
        <v>7.0</v>
      </c>
      <c r="AU43" s="141">
        <v>0.0</v>
      </c>
      <c r="AV43" s="142">
        <v>8.0</v>
      </c>
      <c r="AW43" s="141">
        <v>8.0</v>
      </c>
      <c r="AX43" s="143">
        <v>0.0</v>
      </c>
      <c r="AY43" s="144">
        <v>9.0</v>
      </c>
      <c r="AZ43" s="143">
        <v>9.0</v>
      </c>
      <c r="BA43" s="145">
        <v>0.0</v>
      </c>
      <c r="BB43" s="146">
        <v>12.0</v>
      </c>
      <c r="BC43" s="145">
        <v>12.0</v>
      </c>
      <c r="BD43" s="147">
        <v>0.0</v>
      </c>
      <c r="BE43" s="148">
        <v>12.0</v>
      </c>
      <c r="BF43" s="147">
        <v>12.0</v>
      </c>
    </row>
    <row r="44">
      <c r="A44" s="86"/>
      <c r="B44" s="100"/>
      <c r="C44" s="88"/>
      <c r="D44" s="136"/>
      <c r="E44" s="162"/>
      <c r="F44" s="138" t="s">
        <v>33</v>
      </c>
      <c r="G44" s="12"/>
      <c r="H44" s="139">
        <v>0.0</v>
      </c>
      <c r="I44" s="163">
        <v>0.0</v>
      </c>
      <c r="J44" s="140">
        <v>0.0</v>
      </c>
      <c r="K44" s="140">
        <v>0.0</v>
      </c>
      <c r="L44" s="163">
        <v>0.0</v>
      </c>
      <c r="M44" s="140">
        <v>0.0</v>
      </c>
      <c r="N44" s="141">
        <v>0.0</v>
      </c>
      <c r="O44" s="142">
        <v>0.0</v>
      </c>
      <c r="P44" s="141">
        <v>0.0</v>
      </c>
      <c r="Q44" s="140">
        <v>0.0</v>
      </c>
      <c r="R44" s="163">
        <v>1.0</v>
      </c>
      <c r="S44" s="140">
        <v>1.0</v>
      </c>
      <c r="T44" s="140">
        <v>0.0</v>
      </c>
      <c r="U44" s="163">
        <v>0.0</v>
      </c>
      <c r="V44" s="140">
        <v>0.0</v>
      </c>
      <c r="W44" s="141">
        <v>0.0</v>
      </c>
      <c r="X44" s="142">
        <v>1.0</v>
      </c>
      <c r="Y44" s="141">
        <v>1.0</v>
      </c>
      <c r="Z44" s="143">
        <v>0.0</v>
      </c>
      <c r="AA44" s="144">
        <v>1.0</v>
      </c>
      <c r="AB44" s="143">
        <v>1.0</v>
      </c>
      <c r="AC44" s="140">
        <v>0.0</v>
      </c>
      <c r="AD44" s="163">
        <v>1.0</v>
      </c>
      <c r="AE44" s="140">
        <v>1.0</v>
      </c>
      <c r="AF44" s="140">
        <v>0.0</v>
      </c>
      <c r="AG44" s="163">
        <v>1.0</v>
      </c>
      <c r="AH44" s="140">
        <v>1.0</v>
      </c>
      <c r="AI44" s="141">
        <v>0.0</v>
      </c>
      <c r="AJ44" s="142">
        <v>2.0</v>
      </c>
      <c r="AK44" s="141">
        <v>2.0</v>
      </c>
      <c r="AL44" s="145">
        <v>0.0</v>
      </c>
      <c r="AM44" s="146">
        <v>2.0</v>
      </c>
      <c r="AN44" s="145">
        <v>2.0</v>
      </c>
      <c r="AO44" s="140">
        <v>0.0</v>
      </c>
      <c r="AP44" s="163">
        <v>0.0</v>
      </c>
      <c r="AQ44" s="140">
        <v>0.0</v>
      </c>
      <c r="AR44" s="140">
        <v>0.0</v>
      </c>
      <c r="AS44" s="163">
        <v>2.0</v>
      </c>
      <c r="AT44" s="140">
        <v>2.0</v>
      </c>
      <c r="AU44" s="141">
        <v>0.0</v>
      </c>
      <c r="AV44" s="142">
        <v>2.0</v>
      </c>
      <c r="AW44" s="141">
        <v>2.0</v>
      </c>
      <c r="AX44" s="143">
        <v>0.0</v>
      </c>
      <c r="AY44" s="144">
        <v>2.0</v>
      </c>
      <c r="AZ44" s="143">
        <v>2.0</v>
      </c>
      <c r="BA44" s="145">
        <v>0.0</v>
      </c>
      <c r="BB44" s="146">
        <v>2.0</v>
      </c>
      <c r="BC44" s="145">
        <v>2.0</v>
      </c>
      <c r="BD44" s="147">
        <v>0.0</v>
      </c>
      <c r="BE44" s="148">
        <v>2.0</v>
      </c>
      <c r="BF44" s="147">
        <v>2.0</v>
      </c>
    </row>
    <row r="45">
      <c r="A45" s="86"/>
      <c r="B45" s="100"/>
      <c r="C45" s="88"/>
      <c r="D45" s="164"/>
      <c r="E45" s="165" t="s">
        <v>44</v>
      </c>
      <c r="F45" s="165" t="s">
        <v>45</v>
      </c>
      <c r="G45" s="29"/>
      <c r="H45" s="102">
        <v>0.0</v>
      </c>
      <c r="I45" s="102">
        <v>0.0</v>
      </c>
      <c r="J45" s="102">
        <v>0.0</v>
      </c>
      <c r="K45" s="103">
        <v>0.0</v>
      </c>
      <c r="L45" s="102">
        <v>0.0</v>
      </c>
      <c r="M45" s="102">
        <v>0.0</v>
      </c>
      <c r="N45" s="104">
        <v>0.0</v>
      </c>
      <c r="O45" s="105">
        <v>0.0</v>
      </c>
      <c r="P45" s="104">
        <v>0.0</v>
      </c>
      <c r="Q45" s="103">
        <v>0.0</v>
      </c>
      <c r="R45" s="102">
        <v>0.0</v>
      </c>
      <c r="S45" s="102">
        <v>0.0</v>
      </c>
      <c r="T45" s="103">
        <v>0.0</v>
      </c>
      <c r="U45" s="102">
        <v>0.0</v>
      </c>
      <c r="V45" s="102">
        <v>0.0</v>
      </c>
      <c r="W45" s="104">
        <v>0.0</v>
      </c>
      <c r="X45" s="105">
        <v>0.0</v>
      </c>
      <c r="Y45" s="104">
        <v>0.0</v>
      </c>
      <c r="Z45" s="106">
        <v>0.0</v>
      </c>
      <c r="AA45" s="107">
        <v>0.0</v>
      </c>
      <c r="AB45" s="106">
        <v>0.0</v>
      </c>
      <c r="AC45" s="103">
        <v>0.0</v>
      </c>
      <c r="AD45" s="102">
        <v>0.0</v>
      </c>
      <c r="AE45" s="102">
        <v>0.0</v>
      </c>
      <c r="AF45" s="103">
        <v>0.0</v>
      </c>
      <c r="AG45" s="102">
        <v>0.0</v>
      </c>
      <c r="AH45" s="102">
        <v>0.0</v>
      </c>
      <c r="AI45" s="104">
        <v>0.0</v>
      </c>
      <c r="AJ45" s="105">
        <v>0.0</v>
      </c>
      <c r="AK45" s="104">
        <v>0.0</v>
      </c>
      <c r="AL45" s="108">
        <v>0.0</v>
      </c>
      <c r="AM45" s="109">
        <v>0.0</v>
      </c>
      <c r="AN45" s="108">
        <v>0.0</v>
      </c>
      <c r="AO45" s="103">
        <v>0.0</v>
      </c>
      <c r="AP45" s="102">
        <v>0.0</v>
      </c>
      <c r="AQ45" s="102">
        <v>0.0</v>
      </c>
      <c r="AR45" s="103">
        <v>0.0</v>
      </c>
      <c r="AS45" s="102">
        <v>0.0</v>
      </c>
      <c r="AT45" s="102">
        <v>0.0</v>
      </c>
      <c r="AU45" s="104">
        <v>0.0</v>
      </c>
      <c r="AV45" s="105">
        <v>0.0</v>
      </c>
      <c r="AW45" s="104">
        <v>0.0</v>
      </c>
      <c r="AX45" s="106">
        <v>0.0</v>
      </c>
      <c r="AY45" s="107">
        <v>0.0</v>
      </c>
      <c r="AZ45" s="106">
        <v>0.0</v>
      </c>
      <c r="BA45" s="108">
        <v>0.0</v>
      </c>
      <c r="BB45" s="109">
        <v>0.0</v>
      </c>
      <c r="BC45" s="108">
        <v>0.0</v>
      </c>
      <c r="BD45" s="102">
        <v>0.0</v>
      </c>
      <c r="BE45" s="103">
        <v>0.0</v>
      </c>
      <c r="BF45" s="102">
        <v>0.0</v>
      </c>
    </row>
    <row r="46">
      <c r="A46" s="86"/>
      <c r="B46" s="100"/>
      <c r="C46" s="88"/>
      <c r="D46" s="110"/>
      <c r="E46" s="166"/>
      <c r="F46" s="167" t="s">
        <v>26</v>
      </c>
      <c r="G46" s="12"/>
      <c r="H46" s="168"/>
      <c r="I46" s="169"/>
      <c r="J46" s="148">
        <v>0.0</v>
      </c>
      <c r="K46" s="170"/>
      <c r="L46" s="169"/>
      <c r="M46" s="148">
        <v>0.0</v>
      </c>
      <c r="N46" s="141">
        <v>0.0</v>
      </c>
      <c r="O46" s="142">
        <v>0.0</v>
      </c>
      <c r="P46" s="141">
        <v>0.0</v>
      </c>
      <c r="Q46" s="170"/>
      <c r="R46" s="169"/>
      <c r="S46" s="148">
        <v>0.0</v>
      </c>
      <c r="T46" s="170"/>
      <c r="U46" s="169"/>
      <c r="V46" s="148">
        <v>0.0</v>
      </c>
      <c r="W46" s="141">
        <v>0.0</v>
      </c>
      <c r="X46" s="142">
        <v>0.0</v>
      </c>
      <c r="Y46" s="141">
        <v>0.0</v>
      </c>
      <c r="Z46" s="143">
        <v>0.0</v>
      </c>
      <c r="AA46" s="144">
        <v>0.0</v>
      </c>
      <c r="AB46" s="143">
        <v>0.0</v>
      </c>
      <c r="AC46" s="170"/>
      <c r="AD46" s="169"/>
      <c r="AE46" s="148">
        <v>0.0</v>
      </c>
      <c r="AF46" s="170"/>
      <c r="AG46" s="169"/>
      <c r="AH46" s="148">
        <v>0.0</v>
      </c>
      <c r="AI46" s="141">
        <v>0.0</v>
      </c>
      <c r="AJ46" s="142">
        <v>0.0</v>
      </c>
      <c r="AK46" s="141">
        <v>0.0</v>
      </c>
      <c r="AL46" s="145">
        <v>0.0</v>
      </c>
      <c r="AM46" s="146">
        <v>0.0</v>
      </c>
      <c r="AN46" s="145">
        <v>0.0</v>
      </c>
      <c r="AO46" s="170"/>
      <c r="AP46" s="169"/>
      <c r="AQ46" s="148">
        <v>0.0</v>
      </c>
      <c r="AR46" s="170"/>
      <c r="AS46" s="169"/>
      <c r="AT46" s="148">
        <v>0.0</v>
      </c>
      <c r="AU46" s="141">
        <v>0.0</v>
      </c>
      <c r="AV46" s="142">
        <v>0.0</v>
      </c>
      <c r="AW46" s="141">
        <v>0.0</v>
      </c>
      <c r="AX46" s="143">
        <v>0.0</v>
      </c>
      <c r="AY46" s="144">
        <v>0.0</v>
      </c>
      <c r="AZ46" s="143">
        <v>0.0</v>
      </c>
      <c r="BA46" s="145">
        <v>0.0</v>
      </c>
      <c r="BB46" s="146">
        <v>0.0</v>
      </c>
      <c r="BC46" s="145">
        <v>0.0</v>
      </c>
      <c r="BD46" s="147">
        <v>0.0</v>
      </c>
      <c r="BE46" s="148">
        <v>0.0</v>
      </c>
      <c r="BF46" s="147">
        <v>0.0</v>
      </c>
    </row>
    <row r="47">
      <c r="A47" s="86"/>
      <c r="B47" s="100"/>
      <c r="C47" s="88"/>
      <c r="D47" s="110"/>
      <c r="E47" s="166"/>
      <c r="F47" s="167" t="s">
        <v>27</v>
      </c>
      <c r="G47" s="12"/>
      <c r="H47" s="168"/>
      <c r="I47" s="170"/>
      <c r="J47" s="148">
        <v>0.0</v>
      </c>
      <c r="K47" s="170"/>
      <c r="L47" s="170"/>
      <c r="M47" s="148">
        <v>0.0</v>
      </c>
      <c r="N47" s="141">
        <v>0.0</v>
      </c>
      <c r="O47" s="142">
        <v>0.0</v>
      </c>
      <c r="P47" s="141">
        <v>0.0</v>
      </c>
      <c r="Q47" s="170"/>
      <c r="R47" s="170"/>
      <c r="S47" s="148">
        <v>0.0</v>
      </c>
      <c r="T47" s="170"/>
      <c r="U47" s="170"/>
      <c r="V47" s="148">
        <v>0.0</v>
      </c>
      <c r="W47" s="141">
        <v>0.0</v>
      </c>
      <c r="X47" s="142">
        <v>0.0</v>
      </c>
      <c r="Y47" s="141">
        <v>0.0</v>
      </c>
      <c r="Z47" s="143">
        <v>0.0</v>
      </c>
      <c r="AA47" s="144">
        <v>0.0</v>
      </c>
      <c r="AB47" s="143">
        <v>0.0</v>
      </c>
      <c r="AC47" s="170"/>
      <c r="AD47" s="170"/>
      <c r="AE47" s="148">
        <v>0.0</v>
      </c>
      <c r="AF47" s="170"/>
      <c r="AG47" s="170"/>
      <c r="AH47" s="148">
        <v>0.0</v>
      </c>
      <c r="AI47" s="141">
        <v>0.0</v>
      </c>
      <c r="AJ47" s="142">
        <v>0.0</v>
      </c>
      <c r="AK47" s="141">
        <v>0.0</v>
      </c>
      <c r="AL47" s="145">
        <v>0.0</v>
      </c>
      <c r="AM47" s="146">
        <v>0.0</v>
      </c>
      <c r="AN47" s="145">
        <v>0.0</v>
      </c>
      <c r="AO47" s="170"/>
      <c r="AP47" s="170"/>
      <c r="AQ47" s="148">
        <v>0.0</v>
      </c>
      <c r="AR47" s="170"/>
      <c r="AS47" s="170"/>
      <c r="AT47" s="148">
        <v>0.0</v>
      </c>
      <c r="AU47" s="141">
        <v>0.0</v>
      </c>
      <c r="AV47" s="142">
        <v>0.0</v>
      </c>
      <c r="AW47" s="141">
        <v>0.0</v>
      </c>
      <c r="AX47" s="143">
        <v>0.0</v>
      </c>
      <c r="AY47" s="144">
        <v>0.0</v>
      </c>
      <c r="AZ47" s="143">
        <v>0.0</v>
      </c>
      <c r="BA47" s="145">
        <v>0.0</v>
      </c>
      <c r="BB47" s="146">
        <v>0.0</v>
      </c>
      <c r="BC47" s="145">
        <v>0.0</v>
      </c>
      <c r="BD47" s="147">
        <v>0.0</v>
      </c>
      <c r="BE47" s="148">
        <v>0.0</v>
      </c>
      <c r="BF47" s="147">
        <v>0.0</v>
      </c>
    </row>
    <row r="48">
      <c r="A48" s="86"/>
      <c r="B48" s="100"/>
      <c r="C48" s="88"/>
      <c r="D48" s="110"/>
      <c r="E48" s="166"/>
      <c r="F48" s="167" t="s">
        <v>28</v>
      </c>
      <c r="G48" s="12"/>
      <c r="H48" s="168"/>
      <c r="I48" s="170"/>
      <c r="J48" s="148">
        <v>0.0</v>
      </c>
      <c r="K48" s="170"/>
      <c r="L48" s="170"/>
      <c r="M48" s="148">
        <v>0.0</v>
      </c>
      <c r="N48" s="141">
        <v>0.0</v>
      </c>
      <c r="O48" s="142">
        <v>0.0</v>
      </c>
      <c r="P48" s="141">
        <v>0.0</v>
      </c>
      <c r="Q48" s="170"/>
      <c r="R48" s="170"/>
      <c r="S48" s="148">
        <v>0.0</v>
      </c>
      <c r="T48" s="170"/>
      <c r="U48" s="170"/>
      <c r="V48" s="148">
        <v>0.0</v>
      </c>
      <c r="W48" s="141">
        <v>0.0</v>
      </c>
      <c r="X48" s="142">
        <v>0.0</v>
      </c>
      <c r="Y48" s="141">
        <v>0.0</v>
      </c>
      <c r="Z48" s="143">
        <v>0.0</v>
      </c>
      <c r="AA48" s="144">
        <v>0.0</v>
      </c>
      <c r="AB48" s="143">
        <v>0.0</v>
      </c>
      <c r="AC48" s="170"/>
      <c r="AD48" s="170"/>
      <c r="AE48" s="148">
        <v>0.0</v>
      </c>
      <c r="AF48" s="170"/>
      <c r="AG48" s="170"/>
      <c r="AH48" s="148">
        <v>0.0</v>
      </c>
      <c r="AI48" s="141">
        <v>0.0</v>
      </c>
      <c r="AJ48" s="142">
        <v>0.0</v>
      </c>
      <c r="AK48" s="141">
        <v>0.0</v>
      </c>
      <c r="AL48" s="145">
        <v>0.0</v>
      </c>
      <c r="AM48" s="146">
        <v>0.0</v>
      </c>
      <c r="AN48" s="145">
        <v>0.0</v>
      </c>
      <c r="AO48" s="170"/>
      <c r="AP48" s="170"/>
      <c r="AQ48" s="148">
        <v>0.0</v>
      </c>
      <c r="AR48" s="170"/>
      <c r="AS48" s="170"/>
      <c r="AT48" s="148">
        <v>0.0</v>
      </c>
      <c r="AU48" s="141">
        <v>0.0</v>
      </c>
      <c r="AV48" s="142">
        <v>0.0</v>
      </c>
      <c r="AW48" s="141">
        <v>0.0</v>
      </c>
      <c r="AX48" s="143">
        <v>0.0</v>
      </c>
      <c r="AY48" s="144">
        <v>0.0</v>
      </c>
      <c r="AZ48" s="143">
        <v>0.0</v>
      </c>
      <c r="BA48" s="145">
        <v>0.0</v>
      </c>
      <c r="BB48" s="146">
        <v>0.0</v>
      </c>
      <c r="BC48" s="145">
        <v>0.0</v>
      </c>
      <c r="BD48" s="147">
        <v>0.0</v>
      </c>
      <c r="BE48" s="148">
        <v>0.0</v>
      </c>
      <c r="BF48" s="147">
        <v>0.0</v>
      </c>
    </row>
    <row r="49">
      <c r="A49" s="86"/>
      <c r="B49" s="100"/>
      <c r="C49" s="88"/>
      <c r="D49" s="110"/>
      <c r="E49" s="166"/>
      <c r="F49" s="167" t="s">
        <v>29</v>
      </c>
      <c r="G49" s="12"/>
      <c r="H49" s="168"/>
      <c r="I49" s="170"/>
      <c r="J49" s="148">
        <v>0.0</v>
      </c>
      <c r="K49" s="170"/>
      <c r="L49" s="170"/>
      <c r="M49" s="148">
        <v>0.0</v>
      </c>
      <c r="N49" s="141">
        <v>0.0</v>
      </c>
      <c r="O49" s="142">
        <v>0.0</v>
      </c>
      <c r="P49" s="141">
        <v>0.0</v>
      </c>
      <c r="Q49" s="170"/>
      <c r="R49" s="170"/>
      <c r="S49" s="148">
        <v>0.0</v>
      </c>
      <c r="T49" s="170"/>
      <c r="U49" s="170"/>
      <c r="V49" s="148">
        <v>0.0</v>
      </c>
      <c r="W49" s="141">
        <v>0.0</v>
      </c>
      <c r="X49" s="142">
        <v>0.0</v>
      </c>
      <c r="Y49" s="141">
        <v>0.0</v>
      </c>
      <c r="Z49" s="143">
        <v>0.0</v>
      </c>
      <c r="AA49" s="144">
        <v>0.0</v>
      </c>
      <c r="AB49" s="143">
        <v>0.0</v>
      </c>
      <c r="AC49" s="170"/>
      <c r="AD49" s="170"/>
      <c r="AE49" s="148">
        <v>0.0</v>
      </c>
      <c r="AF49" s="170"/>
      <c r="AG49" s="170"/>
      <c r="AH49" s="148">
        <v>0.0</v>
      </c>
      <c r="AI49" s="141">
        <v>0.0</v>
      </c>
      <c r="AJ49" s="142">
        <v>0.0</v>
      </c>
      <c r="AK49" s="141">
        <v>0.0</v>
      </c>
      <c r="AL49" s="145">
        <v>0.0</v>
      </c>
      <c r="AM49" s="146">
        <v>0.0</v>
      </c>
      <c r="AN49" s="145">
        <v>0.0</v>
      </c>
      <c r="AO49" s="170"/>
      <c r="AP49" s="170"/>
      <c r="AQ49" s="148">
        <v>0.0</v>
      </c>
      <c r="AR49" s="170"/>
      <c r="AS49" s="170"/>
      <c r="AT49" s="148">
        <v>0.0</v>
      </c>
      <c r="AU49" s="141">
        <v>0.0</v>
      </c>
      <c r="AV49" s="142">
        <v>0.0</v>
      </c>
      <c r="AW49" s="141">
        <v>0.0</v>
      </c>
      <c r="AX49" s="143">
        <v>0.0</v>
      </c>
      <c r="AY49" s="144">
        <v>0.0</v>
      </c>
      <c r="AZ49" s="143">
        <v>0.0</v>
      </c>
      <c r="BA49" s="145">
        <v>0.0</v>
      </c>
      <c r="BB49" s="146">
        <v>0.0</v>
      </c>
      <c r="BC49" s="145">
        <v>0.0</v>
      </c>
      <c r="BD49" s="147">
        <v>0.0</v>
      </c>
      <c r="BE49" s="148">
        <v>0.0</v>
      </c>
      <c r="BF49" s="147">
        <v>0.0</v>
      </c>
    </row>
    <row r="50">
      <c r="A50" s="86"/>
      <c r="B50" s="100"/>
      <c r="C50" s="88"/>
      <c r="D50" s="110"/>
      <c r="E50" s="166"/>
      <c r="F50" s="167" t="s">
        <v>30</v>
      </c>
      <c r="G50" s="12"/>
      <c r="H50" s="168"/>
      <c r="I50" s="170"/>
      <c r="J50" s="148">
        <v>0.0</v>
      </c>
      <c r="K50" s="170"/>
      <c r="L50" s="170"/>
      <c r="M50" s="148">
        <v>0.0</v>
      </c>
      <c r="N50" s="141">
        <v>0.0</v>
      </c>
      <c r="O50" s="142">
        <v>0.0</v>
      </c>
      <c r="P50" s="141">
        <v>0.0</v>
      </c>
      <c r="Q50" s="170"/>
      <c r="R50" s="170"/>
      <c r="S50" s="148">
        <v>0.0</v>
      </c>
      <c r="T50" s="170"/>
      <c r="U50" s="170"/>
      <c r="V50" s="148">
        <v>0.0</v>
      </c>
      <c r="W50" s="141">
        <v>0.0</v>
      </c>
      <c r="X50" s="142">
        <v>0.0</v>
      </c>
      <c r="Y50" s="141">
        <v>0.0</v>
      </c>
      <c r="Z50" s="143">
        <v>0.0</v>
      </c>
      <c r="AA50" s="144">
        <v>0.0</v>
      </c>
      <c r="AB50" s="143">
        <v>0.0</v>
      </c>
      <c r="AC50" s="170"/>
      <c r="AD50" s="170"/>
      <c r="AE50" s="148">
        <v>0.0</v>
      </c>
      <c r="AF50" s="170"/>
      <c r="AG50" s="170"/>
      <c r="AH50" s="148">
        <v>0.0</v>
      </c>
      <c r="AI50" s="141">
        <v>0.0</v>
      </c>
      <c r="AJ50" s="142">
        <v>0.0</v>
      </c>
      <c r="AK50" s="141">
        <v>0.0</v>
      </c>
      <c r="AL50" s="145">
        <v>0.0</v>
      </c>
      <c r="AM50" s="146">
        <v>0.0</v>
      </c>
      <c r="AN50" s="145">
        <v>0.0</v>
      </c>
      <c r="AO50" s="170"/>
      <c r="AP50" s="170"/>
      <c r="AQ50" s="148">
        <v>0.0</v>
      </c>
      <c r="AR50" s="170"/>
      <c r="AS50" s="170"/>
      <c r="AT50" s="148">
        <v>0.0</v>
      </c>
      <c r="AU50" s="141">
        <v>0.0</v>
      </c>
      <c r="AV50" s="142">
        <v>0.0</v>
      </c>
      <c r="AW50" s="141">
        <v>0.0</v>
      </c>
      <c r="AX50" s="143">
        <v>0.0</v>
      </c>
      <c r="AY50" s="144">
        <v>0.0</v>
      </c>
      <c r="AZ50" s="143">
        <v>0.0</v>
      </c>
      <c r="BA50" s="145">
        <v>0.0</v>
      </c>
      <c r="BB50" s="146">
        <v>0.0</v>
      </c>
      <c r="BC50" s="145">
        <v>0.0</v>
      </c>
      <c r="BD50" s="147">
        <v>0.0</v>
      </c>
      <c r="BE50" s="148">
        <v>0.0</v>
      </c>
      <c r="BF50" s="147">
        <v>0.0</v>
      </c>
    </row>
    <row r="51">
      <c r="A51" s="86"/>
      <c r="B51" s="100"/>
      <c r="C51" s="88"/>
      <c r="D51" s="171"/>
      <c r="E51" s="172"/>
      <c r="F51" s="172"/>
      <c r="G51" s="173" t="s">
        <v>43</v>
      </c>
      <c r="H51" s="174">
        <v>0.0</v>
      </c>
      <c r="I51" s="175">
        <v>0.0</v>
      </c>
      <c r="J51" s="175">
        <v>0.0</v>
      </c>
      <c r="K51" s="175">
        <v>0.0</v>
      </c>
      <c r="L51" s="176">
        <v>3.0</v>
      </c>
      <c r="M51" s="176">
        <v>3.0</v>
      </c>
      <c r="N51" s="141">
        <v>0.0</v>
      </c>
      <c r="O51" s="176">
        <v>3.0</v>
      </c>
      <c r="P51" s="177">
        <v>3.0</v>
      </c>
      <c r="Q51" s="176">
        <v>0.0</v>
      </c>
      <c r="R51" s="176">
        <v>3.0</v>
      </c>
      <c r="S51" s="176">
        <v>3.0</v>
      </c>
      <c r="T51" s="176">
        <v>0.0</v>
      </c>
      <c r="U51" s="176">
        <v>3.0</v>
      </c>
      <c r="V51" s="176">
        <v>3.0</v>
      </c>
      <c r="W51" s="177">
        <v>0.0</v>
      </c>
      <c r="X51" s="176">
        <v>6.0</v>
      </c>
      <c r="Y51" s="177">
        <v>6.0</v>
      </c>
      <c r="Z51" s="177">
        <v>0.0</v>
      </c>
      <c r="AA51" s="176">
        <v>6.0</v>
      </c>
      <c r="AB51" s="177">
        <v>6.0</v>
      </c>
      <c r="AC51" s="175">
        <v>0.0</v>
      </c>
      <c r="AD51" s="175">
        <v>3.0</v>
      </c>
      <c r="AE51" s="175">
        <v>3.0</v>
      </c>
      <c r="AF51" s="175">
        <v>0.0</v>
      </c>
      <c r="AG51" s="175">
        <v>5.0</v>
      </c>
      <c r="AH51" s="175">
        <v>5.0</v>
      </c>
      <c r="AI51" s="177">
        <v>0.0</v>
      </c>
      <c r="AJ51" s="176">
        <v>8.0</v>
      </c>
      <c r="AK51" s="177">
        <v>8.0</v>
      </c>
      <c r="AL51" s="177">
        <v>0.0</v>
      </c>
      <c r="AM51" s="176">
        <v>9.0</v>
      </c>
      <c r="AN51" s="177">
        <v>9.0</v>
      </c>
      <c r="AO51" s="175">
        <v>0.0</v>
      </c>
      <c r="AP51" s="175">
        <v>1.0</v>
      </c>
      <c r="AQ51" s="175">
        <v>1.0</v>
      </c>
      <c r="AR51" s="175">
        <v>0.0</v>
      </c>
      <c r="AS51" s="175">
        <v>7.0</v>
      </c>
      <c r="AT51" s="175">
        <v>7.0</v>
      </c>
      <c r="AU51" s="141">
        <v>0.0</v>
      </c>
      <c r="AV51" s="176">
        <v>8.0</v>
      </c>
      <c r="AW51" s="177">
        <v>8.0</v>
      </c>
      <c r="AX51" s="143">
        <v>0.0</v>
      </c>
      <c r="AY51" s="176">
        <v>9.0</v>
      </c>
      <c r="AZ51" s="177">
        <v>9.0</v>
      </c>
      <c r="BA51" s="145">
        <v>0.0</v>
      </c>
      <c r="BB51" s="176">
        <v>10.0</v>
      </c>
      <c r="BC51" s="177">
        <v>10.0</v>
      </c>
      <c r="BD51" s="147">
        <v>0.0</v>
      </c>
      <c r="BE51" s="176">
        <v>10.0</v>
      </c>
      <c r="BF51" s="177">
        <v>10.0</v>
      </c>
    </row>
    <row r="52">
      <c r="A52" s="86"/>
      <c r="B52" s="100"/>
      <c r="C52" s="88"/>
      <c r="D52" s="110"/>
      <c r="E52" s="3"/>
      <c r="F52" s="167" t="s">
        <v>32</v>
      </c>
      <c r="G52" s="12"/>
      <c r="H52" s="168"/>
      <c r="I52" s="170"/>
      <c r="J52" s="148">
        <v>0.0</v>
      </c>
      <c r="K52" s="170"/>
      <c r="L52" s="176">
        <v>3.0</v>
      </c>
      <c r="M52" s="176">
        <v>3.0</v>
      </c>
      <c r="N52" s="141">
        <v>0.0</v>
      </c>
      <c r="O52" s="176">
        <v>3.0</v>
      </c>
      <c r="P52" s="177">
        <v>3.0</v>
      </c>
      <c r="Q52" s="178"/>
      <c r="R52" s="176">
        <v>2.0</v>
      </c>
      <c r="S52" s="176">
        <v>2.0</v>
      </c>
      <c r="T52" s="178"/>
      <c r="U52" s="176">
        <v>3.0</v>
      </c>
      <c r="V52" s="176">
        <v>3.0</v>
      </c>
      <c r="W52" s="177">
        <v>0.0</v>
      </c>
      <c r="X52" s="176">
        <v>5.0</v>
      </c>
      <c r="Y52" s="177">
        <v>5.0</v>
      </c>
      <c r="Z52" s="177">
        <v>0.0</v>
      </c>
      <c r="AA52" s="176">
        <v>5.0</v>
      </c>
      <c r="AB52" s="177">
        <v>5.0</v>
      </c>
      <c r="AC52" s="170"/>
      <c r="AD52" s="176">
        <v>2.0</v>
      </c>
      <c r="AE52" s="176">
        <v>2.0</v>
      </c>
      <c r="AF52" s="170"/>
      <c r="AG52" s="176">
        <v>4.0</v>
      </c>
      <c r="AH52" s="176">
        <v>4.0</v>
      </c>
      <c r="AI52" s="177">
        <v>0.0</v>
      </c>
      <c r="AJ52" s="176">
        <v>6.0</v>
      </c>
      <c r="AK52" s="177">
        <v>6.0</v>
      </c>
      <c r="AL52" s="177">
        <v>0.0</v>
      </c>
      <c r="AM52" s="176">
        <v>7.0</v>
      </c>
      <c r="AN52" s="177">
        <v>7.0</v>
      </c>
      <c r="AO52" s="170"/>
      <c r="AP52" s="176">
        <v>1.0</v>
      </c>
      <c r="AQ52" s="176">
        <v>1.0</v>
      </c>
      <c r="AR52" s="170"/>
      <c r="AS52" s="176">
        <v>5.0</v>
      </c>
      <c r="AT52" s="176">
        <v>5.0</v>
      </c>
      <c r="AU52" s="141">
        <v>0.0</v>
      </c>
      <c r="AV52" s="176">
        <v>6.0</v>
      </c>
      <c r="AW52" s="177">
        <v>6.0</v>
      </c>
      <c r="AX52" s="143">
        <v>0.0</v>
      </c>
      <c r="AY52" s="176">
        <v>7.0</v>
      </c>
      <c r="AZ52" s="177">
        <v>7.0</v>
      </c>
      <c r="BA52" s="145">
        <v>0.0</v>
      </c>
      <c r="BB52" s="176">
        <v>8.0</v>
      </c>
      <c r="BC52" s="177">
        <v>8.0</v>
      </c>
      <c r="BD52" s="147">
        <v>0.0</v>
      </c>
      <c r="BE52" s="176">
        <v>8.0</v>
      </c>
      <c r="BF52" s="177">
        <v>8.0</v>
      </c>
    </row>
    <row r="53">
      <c r="A53" s="86"/>
      <c r="B53" s="100"/>
      <c r="C53" s="88"/>
      <c r="D53" s="110"/>
      <c r="E53" s="179"/>
      <c r="F53" s="167" t="s">
        <v>33</v>
      </c>
      <c r="G53" s="12"/>
      <c r="H53" s="168"/>
      <c r="I53" s="180">
        <v>0.0</v>
      </c>
      <c r="J53" s="148">
        <v>0.0</v>
      </c>
      <c r="K53" s="170"/>
      <c r="L53" s="170"/>
      <c r="M53" s="148">
        <v>0.0</v>
      </c>
      <c r="N53" s="141">
        <v>0.0</v>
      </c>
      <c r="O53" s="142">
        <v>0.0</v>
      </c>
      <c r="P53" s="141">
        <v>0.0</v>
      </c>
      <c r="Q53" s="178"/>
      <c r="R53" s="176">
        <v>1.0</v>
      </c>
      <c r="S53" s="176">
        <v>1.0</v>
      </c>
      <c r="T53" s="178"/>
      <c r="U53" s="178"/>
      <c r="V53" s="176">
        <v>0.0</v>
      </c>
      <c r="W53" s="177">
        <v>0.0</v>
      </c>
      <c r="X53" s="176">
        <v>1.0</v>
      </c>
      <c r="Y53" s="177">
        <v>1.0</v>
      </c>
      <c r="Z53" s="177">
        <v>0.0</v>
      </c>
      <c r="AA53" s="176">
        <v>1.0</v>
      </c>
      <c r="AB53" s="177">
        <v>1.0</v>
      </c>
      <c r="AC53" s="170"/>
      <c r="AD53" s="176">
        <v>1.0</v>
      </c>
      <c r="AE53" s="176">
        <v>1.0</v>
      </c>
      <c r="AF53" s="170"/>
      <c r="AG53" s="176">
        <v>1.0</v>
      </c>
      <c r="AH53" s="176">
        <v>1.0</v>
      </c>
      <c r="AI53" s="177">
        <v>0.0</v>
      </c>
      <c r="AJ53" s="176">
        <v>2.0</v>
      </c>
      <c r="AK53" s="177">
        <v>2.0</v>
      </c>
      <c r="AL53" s="177">
        <v>0.0</v>
      </c>
      <c r="AM53" s="176">
        <v>2.0</v>
      </c>
      <c r="AN53" s="177">
        <v>2.0</v>
      </c>
      <c r="AO53" s="170"/>
      <c r="AP53" s="170"/>
      <c r="AQ53" s="148">
        <v>0.0</v>
      </c>
      <c r="AR53" s="170"/>
      <c r="AS53" s="176">
        <v>2.0</v>
      </c>
      <c r="AT53" s="176">
        <v>2.0</v>
      </c>
      <c r="AU53" s="141">
        <v>0.0</v>
      </c>
      <c r="AV53" s="176">
        <v>2.0</v>
      </c>
      <c r="AW53" s="177">
        <v>2.0</v>
      </c>
      <c r="AX53" s="143">
        <v>0.0</v>
      </c>
      <c r="AY53" s="176">
        <v>2.0</v>
      </c>
      <c r="AZ53" s="177">
        <v>2.0</v>
      </c>
      <c r="BA53" s="145">
        <v>0.0</v>
      </c>
      <c r="BB53" s="176">
        <v>2.0</v>
      </c>
      <c r="BC53" s="177">
        <v>2.0</v>
      </c>
      <c r="BD53" s="147">
        <v>0.0</v>
      </c>
      <c r="BE53" s="176">
        <v>2.0</v>
      </c>
      <c r="BF53" s="177">
        <v>2.0</v>
      </c>
    </row>
    <row r="54">
      <c r="A54" s="86"/>
      <c r="B54" s="100"/>
      <c r="C54" s="88"/>
      <c r="D54" s="164"/>
      <c r="E54" s="165" t="s">
        <v>46</v>
      </c>
      <c r="F54" s="165" t="s">
        <v>47</v>
      </c>
      <c r="G54" s="29"/>
      <c r="H54" s="102">
        <v>0.0</v>
      </c>
      <c r="I54" s="103">
        <v>0.0</v>
      </c>
      <c r="J54" s="103">
        <v>0.0</v>
      </c>
      <c r="K54" s="103">
        <v>0.0</v>
      </c>
      <c r="L54" s="103">
        <v>0.0</v>
      </c>
      <c r="M54" s="103">
        <v>0.0</v>
      </c>
      <c r="N54" s="104">
        <v>0.0</v>
      </c>
      <c r="O54" s="105">
        <v>0.0</v>
      </c>
      <c r="P54" s="104">
        <v>0.0</v>
      </c>
      <c r="Q54" s="103">
        <v>0.0</v>
      </c>
      <c r="R54" s="103">
        <v>0.0</v>
      </c>
      <c r="S54" s="103">
        <v>0.0</v>
      </c>
      <c r="T54" s="103">
        <v>0.0</v>
      </c>
      <c r="U54" s="103">
        <v>0.0</v>
      </c>
      <c r="V54" s="103">
        <v>0.0</v>
      </c>
      <c r="W54" s="104">
        <v>0.0</v>
      </c>
      <c r="X54" s="105">
        <v>0.0</v>
      </c>
      <c r="Y54" s="104">
        <v>0.0</v>
      </c>
      <c r="Z54" s="106">
        <v>0.0</v>
      </c>
      <c r="AA54" s="107">
        <v>0.0</v>
      </c>
      <c r="AB54" s="106">
        <v>0.0</v>
      </c>
      <c r="AC54" s="103">
        <v>0.0</v>
      </c>
      <c r="AD54" s="103">
        <v>0.0</v>
      </c>
      <c r="AE54" s="103">
        <v>0.0</v>
      </c>
      <c r="AF54" s="103">
        <v>0.0</v>
      </c>
      <c r="AG54" s="103">
        <v>0.0</v>
      </c>
      <c r="AH54" s="103">
        <v>0.0</v>
      </c>
      <c r="AI54" s="104">
        <v>0.0</v>
      </c>
      <c r="AJ54" s="105">
        <v>0.0</v>
      </c>
      <c r="AK54" s="104">
        <v>0.0</v>
      </c>
      <c r="AL54" s="108">
        <v>0.0</v>
      </c>
      <c r="AM54" s="109">
        <v>0.0</v>
      </c>
      <c r="AN54" s="108">
        <v>0.0</v>
      </c>
      <c r="AO54" s="103">
        <v>0.0</v>
      </c>
      <c r="AP54" s="103">
        <v>0.0</v>
      </c>
      <c r="AQ54" s="103">
        <v>0.0</v>
      </c>
      <c r="AR54" s="103">
        <v>0.0</v>
      </c>
      <c r="AS54" s="103">
        <v>0.0</v>
      </c>
      <c r="AT54" s="103">
        <v>0.0</v>
      </c>
      <c r="AU54" s="104">
        <v>0.0</v>
      </c>
      <c r="AV54" s="105">
        <v>0.0</v>
      </c>
      <c r="AW54" s="104">
        <v>0.0</v>
      </c>
      <c r="AX54" s="106">
        <v>0.0</v>
      </c>
      <c r="AY54" s="107">
        <v>0.0</v>
      </c>
      <c r="AZ54" s="106">
        <v>0.0</v>
      </c>
      <c r="BA54" s="108">
        <v>0.0</v>
      </c>
      <c r="BB54" s="109">
        <v>0.0</v>
      </c>
      <c r="BC54" s="108">
        <v>0.0</v>
      </c>
      <c r="BD54" s="102">
        <v>0.0</v>
      </c>
      <c r="BE54" s="103">
        <v>0.0</v>
      </c>
      <c r="BF54" s="102">
        <v>0.0</v>
      </c>
    </row>
    <row r="55">
      <c r="A55" s="86"/>
      <c r="B55" s="100"/>
      <c r="C55" s="88"/>
      <c r="D55" s="110"/>
      <c r="E55" s="166"/>
      <c r="F55" s="167" t="s">
        <v>26</v>
      </c>
      <c r="G55" s="12"/>
      <c r="H55" s="168"/>
      <c r="I55" s="170"/>
      <c r="J55" s="148">
        <v>0.0</v>
      </c>
      <c r="K55" s="170"/>
      <c r="L55" s="170"/>
      <c r="M55" s="148">
        <v>0.0</v>
      </c>
      <c r="N55" s="141">
        <v>0.0</v>
      </c>
      <c r="O55" s="142">
        <v>0.0</v>
      </c>
      <c r="P55" s="141">
        <v>0.0</v>
      </c>
      <c r="Q55" s="170"/>
      <c r="R55" s="170"/>
      <c r="S55" s="148">
        <v>0.0</v>
      </c>
      <c r="T55" s="170"/>
      <c r="U55" s="170"/>
      <c r="V55" s="148">
        <v>0.0</v>
      </c>
      <c r="W55" s="141">
        <v>0.0</v>
      </c>
      <c r="X55" s="142">
        <v>0.0</v>
      </c>
      <c r="Y55" s="141">
        <v>0.0</v>
      </c>
      <c r="Z55" s="143">
        <v>0.0</v>
      </c>
      <c r="AA55" s="144">
        <v>0.0</v>
      </c>
      <c r="AB55" s="143">
        <v>0.0</v>
      </c>
      <c r="AC55" s="170"/>
      <c r="AD55" s="170"/>
      <c r="AE55" s="148">
        <v>0.0</v>
      </c>
      <c r="AF55" s="170"/>
      <c r="AG55" s="170"/>
      <c r="AH55" s="148">
        <v>0.0</v>
      </c>
      <c r="AI55" s="141">
        <v>0.0</v>
      </c>
      <c r="AJ55" s="142">
        <v>0.0</v>
      </c>
      <c r="AK55" s="141">
        <v>0.0</v>
      </c>
      <c r="AL55" s="145">
        <v>0.0</v>
      </c>
      <c r="AM55" s="146">
        <v>0.0</v>
      </c>
      <c r="AN55" s="145">
        <v>0.0</v>
      </c>
      <c r="AO55" s="170"/>
      <c r="AP55" s="170"/>
      <c r="AQ55" s="148">
        <v>0.0</v>
      </c>
      <c r="AR55" s="170"/>
      <c r="AS55" s="170"/>
      <c r="AT55" s="148">
        <v>0.0</v>
      </c>
      <c r="AU55" s="141">
        <v>0.0</v>
      </c>
      <c r="AV55" s="142">
        <v>0.0</v>
      </c>
      <c r="AW55" s="141">
        <v>0.0</v>
      </c>
      <c r="AX55" s="143">
        <v>0.0</v>
      </c>
      <c r="AY55" s="144">
        <v>0.0</v>
      </c>
      <c r="AZ55" s="143">
        <v>0.0</v>
      </c>
      <c r="BA55" s="145">
        <v>0.0</v>
      </c>
      <c r="BB55" s="146">
        <v>0.0</v>
      </c>
      <c r="BC55" s="145">
        <v>0.0</v>
      </c>
      <c r="BD55" s="147">
        <v>0.0</v>
      </c>
      <c r="BE55" s="148">
        <v>0.0</v>
      </c>
      <c r="BF55" s="147">
        <v>0.0</v>
      </c>
    </row>
    <row r="56">
      <c r="A56" s="86"/>
      <c r="B56" s="100"/>
      <c r="C56" s="88"/>
      <c r="D56" s="110"/>
      <c r="E56" s="166"/>
      <c r="F56" s="167" t="s">
        <v>27</v>
      </c>
      <c r="G56" s="12"/>
      <c r="H56" s="168"/>
      <c r="I56" s="170"/>
      <c r="J56" s="148">
        <v>0.0</v>
      </c>
      <c r="K56" s="170"/>
      <c r="L56" s="170"/>
      <c r="M56" s="148">
        <v>0.0</v>
      </c>
      <c r="N56" s="141">
        <v>0.0</v>
      </c>
      <c r="O56" s="142">
        <v>0.0</v>
      </c>
      <c r="P56" s="141">
        <v>0.0</v>
      </c>
      <c r="Q56" s="170"/>
      <c r="R56" s="170"/>
      <c r="S56" s="148">
        <v>0.0</v>
      </c>
      <c r="T56" s="170"/>
      <c r="U56" s="170"/>
      <c r="V56" s="148">
        <v>0.0</v>
      </c>
      <c r="W56" s="141">
        <v>0.0</v>
      </c>
      <c r="X56" s="142">
        <v>0.0</v>
      </c>
      <c r="Y56" s="141">
        <v>0.0</v>
      </c>
      <c r="Z56" s="143">
        <v>0.0</v>
      </c>
      <c r="AA56" s="144">
        <v>0.0</v>
      </c>
      <c r="AB56" s="143">
        <v>0.0</v>
      </c>
      <c r="AC56" s="170"/>
      <c r="AD56" s="170"/>
      <c r="AE56" s="148">
        <v>0.0</v>
      </c>
      <c r="AF56" s="170"/>
      <c r="AG56" s="170"/>
      <c r="AH56" s="148">
        <v>0.0</v>
      </c>
      <c r="AI56" s="141">
        <v>0.0</v>
      </c>
      <c r="AJ56" s="142">
        <v>0.0</v>
      </c>
      <c r="AK56" s="141">
        <v>0.0</v>
      </c>
      <c r="AL56" s="145">
        <v>0.0</v>
      </c>
      <c r="AM56" s="146">
        <v>0.0</v>
      </c>
      <c r="AN56" s="145">
        <v>0.0</v>
      </c>
      <c r="AO56" s="170"/>
      <c r="AP56" s="170"/>
      <c r="AQ56" s="148">
        <v>0.0</v>
      </c>
      <c r="AR56" s="170"/>
      <c r="AS56" s="170"/>
      <c r="AT56" s="148">
        <v>0.0</v>
      </c>
      <c r="AU56" s="141">
        <v>0.0</v>
      </c>
      <c r="AV56" s="142">
        <v>0.0</v>
      </c>
      <c r="AW56" s="141">
        <v>0.0</v>
      </c>
      <c r="AX56" s="143">
        <v>0.0</v>
      </c>
      <c r="AY56" s="144">
        <v>0.0</v>
      </c>
      <c r="AZ56" s="143">
        <v>0.0</v>
      </c>
      <c r="BA56" s="145">
        <v>0.0</v>
      </c>
      <c r="BB56" s="146">
        <v>0.0</v>
      </c>
      <c r="BC56" s="145">
        <v>0.0</v>
      </c>
      <c r="BD56" s="147">
        <v>0.0</v>
      </c>
      <c r="BE56" s="148">
        <v>0.0</v>
      </c>
      <c r="BF56" s="147">
        <v>0.0</v>
      </c>
    </row>
    <row r="57">
      <c r="A57" s="86"/>
      <c r="B57" s="100"/>
      <c r="C57" s="88"/>
      <c r="D57" s="110"/>
      <c r="E57" s="166"/>
      <c r="F57" s="167" t="s">
        <v>28</v>
      </c>
      <c r="G57" s="12"/>
      <c r="H57" s="168"/>
      <c r="I57" s="170"/>
      <c r="J57" s="148">
        <v>0.0</v>
      </c>
      <c r="K57" s="170"/>
      <c r="L57" s="170"/>
      <c r="M57" s="148">
        <v>0.0</v>
      </c>
      <c r="N57" s="141">
        <v>0.0</v>
      </c>
      <c r="O57" s="142">
        <v>0.0</v>
      </c>
      <c r="P57" s="141">
        <v>0.0</v>
      </c>
      <c r="Q57" s="170"/>
      <c r="R57" s="170"/>
      <c r="S57" s="148">
        <v>0.0</v>
      </c>
      <c r="T57" s="170"/>
      <c r="U57" s="170"/>
      <c r="V57" s="148">
        <v>0.0</v>
      </c>
      <c r="W57" s="141">
        <v>0.0</v>
      </c>
      <c r="X57" s="142">
        <v>0.0</v>
      </c>
      <c r="Y57" s="141">
        <v>0.0</v>
      </c>
      <c r="Z57" s="143">
        <v>0.0</v>
      </c>
      <c r="AA57" s="144">
        <v>0.0</v>
      </c>
      <c r="AB57" s="143">
        <v>0.0</v>
      </c>
      <c r="AC57" s="170"/>
      <c r="AD57" s="170"/>
      <c r="AE57" s="148">
        <v>0.0</v>
      </c>
      <c r="AF57" s="170"/>
      <c r="AG57" s="170"/>
      <c r="AH57" s="148">
        <v>0.0</v>
      </c>
      <c r="AI57" s="141">
        <v>0.0</v>
      </c>
      <c r="AJ57" s="142">
        <v>0.0</v>
      </c>
      <c r="AK57" s="141">
        <v>0.0</v>
      </c>
      <c r="AL57" s="145">
        <v>0.0</v>
      </c>
      <c r="AM57" s="146">
        <v>0.0</v>
      </c>
      <c r="AN57" s="145">
        <v>0.0</v>
      </c>
      <c r="AO57" s="170"/>
      <c r="AP57" s="170"/>
      <c r="AQ57" s="148">
        <v>0.0</v>
      </c>
      <c r="AR57" s="170"/>
      <c r="AS57" s="170"/>
      <c r="AT57" s="148">
        <v>0.0</v>
      </c>
      <c r="AU57" s="141">
        <v>0.0</v>
      </c>
      <c r="AV57" s="142">
        <v>0.0</v>
      </c>
      <c r="AW57" s="141">
        <v>0.0</v>
      </c>
      <c r="AX57" s="143">
        <v>0.0</v>
      </c>
      <c r="AY57" s="144">
        <v>0.0</v>
      </c>
      <c r="AZ57" s="143">
        <v>0.0</v>
      </c>
      <c r="BA57" s="145">
        <v>0.0</v>
      </c>
      <c r="BB57" s="146">
        <v>0.0</v>
      </c>
      <c r="BC57" s="145">
        <v>0.0</v>
      </c>
      <c r="BD57" s="147">
        <v>0.0</v>
      </c>
      <c r="BE57" s="148">
        <v>0.0</v>
      </c>
      <c r="BF57" s="147">
        <v>0.0</v>
      </c>
    </row>
    <row r="58">
      <c r="A58" s="86"/>
      <c r="B58" s="100"/>
      <c r="C58" s="88"/>
      <c r="D58" s="110"/>
      <c r="E58" s="166"/>
      <c r="F58" s="167" t="s">
        <v>29</v>
      </c>
      <c r="G58" s="12"/>
      <c r="H58" s="168"/>
      <c r="I58" s="170"/>
      <c r="J58" s="148">
        <v>0.0</v>
      </c>
      <c r="K58" s="170"/>
      <c r="L58" s="170"/>
      <c r="M58" s="148">
        <v>0.0</v>
      </c>
      <c r="N58" s="141">
        <v>0.0</v>
      </c>
      <c r="O58" s="142">
        <v>0.0</v>
      </c>
      <c r="P58" s="141">
        <v>0.0</v>
      </c>
      <c r="Q58" s="170"/>
      <c r="R58" s="170"/>
      <c r="S58" s="148">
        <v>0.0</v>
      </c>
      <c r="T58" s="170"/>
      <c r="U58" s="170"/>
      <c r="V58" s="148">
        <v>0.0</v>
      </c>
      <c r="W58" s="141">
        <v>0.0</v>
      </c>
      <c r="X58" s="142">
        <v>0.0</v>
      </c>
      <c r="Y58" s="141">
        <v>0.0</v>
      </c>
      <c r="Z58" s="143">
        <v>0.0</v>
      </c>
      <c r="AA58" s="144">
        <v>0.0</v>
      </c>
      <c r="AB58" s="143">
        <v>0.0</v>
      </c>
      <c r="AC58" s="170"/>
      <c r="AD58" s="170"/>
      <c r="AE58" s="148">
        <v>0.0</v>
      </c>
      <c r="AF58" s="170"/>
      <c r="AG58" s="170"/>
      <c r="AH58" s="148">
        <v>0.0</v>
      </c>
      <c r="AI58" s="141">
        <v>0.0</v>
      </c>
      <c r="AJ58" s="142">
        <v>0.0</v>
      </c>
      <c r="AK58" s="141">
        <v>0.0</v>
      </c>
      <c r="AL58" s="145">
        <v>0.0</v>
      </c>
      <c r="AM58" s="146">
        <v>0.0</v>
      </c>
      <c r="AN58" s="145">
        <v>0.0</v>
      </c>
      <c r="AO58" s="170"/>
      <c r="AP58" s="170"/>
      <c r="AQ58" s="148">
        <v>0.0</v>
      </c>
      <c r="AR58" s="170"/>
      <c r="AS58" s="170"/>
      <c r="AT58" s="148">
        <v>0.0</v>
      </c>
      <c r="AU58" s="141">
        <v>0.0</v>
      </c>
      <c r="AV58" s="142">
        <v>0.0</v>
      </c>
      <c r="AW58" s="141">
        <v>0.0</v>
      </c>
      <c r="AX58" s="143">
        <v>0.0</v>
      </c>
      <c r="AY58" s="144">
        <v>0.0</v>
      </c>
      <c r="AZ58" s="143">
        <v>0.0</v>
      </c>
      <c r="BA58" s="145">
        <v>0.0</v>
      </c>
      <c r="BB58" s="146">
        <v>0.0</v>
      </c>
      <c r="BC58" s="145">
        <v>0.0</v>
      </c>
      <c r="BD58" s="147">
        <v>0.0</v>
      </c>
      <c r="BE58" s="148">
        <v>0.0</v>
      </c>
      <c r="BF58" s="147">
        <v>0.0</v>
      </c>
    </row>
    <row r="59">
      <c r="A59" s="86"/>
      <c r="B59" s="100"/>
      <c r="C59" s="88"/>
      <c r="D59" s="110"/>
      <c r="E59" s="166"/>
      <c r="F59" s="167" t="s">
        <v>30</v>
      </c>
      <c r="G59" s="12"/>
      <c r="H59" s="168"/>
      <c r="I59" s="170"/>
      <c r="J59" s="148">
        <v>0.0</v>
      </c>
      <c r="K59" s="170"/>
      <c r="L59" s="170"/>
      <c r="M59" s="148">
        <v>0.0</v>
      </c>
      <c r="N59" s="141">
        <v>0.0</v>
      </c>
      <c r="O59" s="142">
        <v>0.0</v>
      </c>
      <c r="P59" s="141">
        <v>0.0</v>
      </c>
      <c r="Q59" s="170"/>
      <c r="R59" s="170"/>
      <c r="S59" s="148">
        <v>0.0</v>
      </c>
      <c r="T59" s="170"/>
      <c r="U59" s="170"/>
      <c r="V59" s="148">
        <v>0.0</v>
      </c>
      <c r="W59" s="141">
        <v>0.0</v>
      </c>
      <c r="X59" s="142">
        <v>0.0</v>
      </c>
      <c r="Y59" s="141">
        <v>0.0</v>
      </c>
      <c r="Z59" s="143">
        <v>0.0</v>
      </c>
      <c r="AA59" s="144">
        <v>0.0</v>
      </c>
      <c r="AB59" s="143">
        <v>0.0</v>
      </c>
      <c r="AC59" s="170"/>
      <c r="AD59" s="170"/>
      <c r="AE59" s="148">
        <v>0.0</v>
      </c>
      <c r="AF59" s="170"/>
      <c r="AG59" s="170"/>
      <c r="AH59" s="148">
        <v>0.0</v>
      </c>
      <c r="AI59" s="141">
        <v>0.0</v>
      </c>
      <c r="AJ59" s="142">
        <v>0.0</v>
      </c>
      <c r="AK59" s="141">
        <v>0.0</v>
      </c>
      <c r="AL59" s="145">
        <v>0.0</v>
      </c>
      <c r="AM59" s="146">
        <v>0.0</v>
      </c>
      <c r="AN59" s="145">
        <v>0.0</v>
      </c>
      <c r="AO59" s="170"/>
      <c r="AP59" s="170"/>
      <c r="AQ59" s="148">
        <v>0.0</v>
      </c>
      <c r="AR59" s="170"/>
      <c r="AS59" s="170"/>
      <c r="AT59" s="148">
        <v>0.0</v>
      </c>
      <c r="AU59" s="141">
        <v>0.0</v>
      </c>
      <c r="AV59" s="142">
        <v>0.0</v>
      </c>
      <c r="AW59" s="141">
        <v>0.0</v>
      </c>
      <c r="AX59" s="143">
        <v>0.0</v>
      </c>
      <c r="AY59" s="144">
        <v>0.0</v>
      </c>
      <c r="AZ59" s="143">
        <v>0.0</v>
      </c>
      <c r="BA59" s="145">
        <v>0.0</v>
      </c>
      <c r="BB59" s="146">
        <v>0.0</v>
      </c>
      <c r="BC59" s="145">
        <v>0.0</v>
      </c>
      <c r="BD59" s="147">
        <v>0.0</v>
      </c>
      <c r="BE59" s="148">
        <v>0.0</v>
      </c>
      <c r="BF59" s="147">
        <v>0.0</v>
      </c>
    </row>
    <row r="60">
      <c r="A60" s="86"/>
      <c r="B60" s="100"/>
      <c r="C60" s="88"/>
      <c r="D60" s="171"/>
      <c r="E60" s="172"/>
      <c r="F60" s="172"/>
      <c r="G60" s="173" t="s">
        <v>43</v>
      </c>
      <c r="H60" s="181">
        <v>0.0</v>
      </c>
      <c r="I60" s="182">
        <v>1.0</v>
      </c>
      <c r="J60" s="183">
        <v>1.0</v>
      </c>
      <c r="K60" s="184">
        <v>0.0</v>
      </c>
      <c r="L60" s="182">
        <v>2.0</v>
      </c>
      <c r="M60" s="183">
        <v>2.0</v>
      </c>
      <c r="N60" s="104">
        <v>0.0</v>
      </c>
      <c r="O60" s="105">
        <v>3.0</v>
      </c>
      <c r="P60" s="104">
        <v>3.0</v>
      </c>
      <c r="Q60" s="184">
        <v>0.0</v>
      </c>
      <c r="R60" s="182">
        <v>0.0</v>
      </c>
      <c r="S60" s="183">
        <v>0.0</v>
      </c>
      <c r="T60" s="185">
        <v>0.0</v>
      </c>
      <c r="U60" s="186">
        <v>3.0</v>
      </c>
      <c r="V60" s="187">
        <v>3.0</v>
      </c>
      <c r="W60" s="186">
        <v>0.0</v>
      </c>
      <c r="X60" s="187">
        <v>3.0</v>
      </c>
      <c r="Y60" s="186">
        <v>3.0</v>
      </c>
      <c r="Z60" s="186">
        <v>0.0</v>
      </c>
      <c r="AA60" s="187">
        <v>3.0</v>
      </c>
      <c r="AB60" s="186">
        <v>3.0</v>
      </c>
      <c r="AC60" s="184">
        <v>0.0</v>
      </c>
      <c r="AD60" s="182">
        <v>1.0</v>
      </c>
      <c r="AE60" s="183">
        <v>1.0</v>
      </c>
      <c r="AF60" s="184">
        <v>0.0</v>
      </c>
      <c r="AG60" s="182">
        <v>1.0</v>
      </c>
      <c r="AH60" s="183">
        <v>1.0</v>
      </c>
      <c r="AI60" s="186">
        <v>0.0</v>
      </c>
      <c r="AJ60" s="187">
        <v>2.0</v>
      </c>
      <c r="AK60" s="186">
        <v>2.0</v>
      </c>
      <c r="AL60" s="186">
        <v>0.0</v>
      </c>
      <c r="AM60" s="187">
        <v>4.0</v>
      </c>
      <c r="AN60" s="186">
        <v>4.0</v>
      </c>
      <c r="AO60" s="184">
        <v>0.0</v>
      </c>
      <c r="AP60" s="182">
        <v>0.0</v>
      </c>
      <c r="AQ60" s="183">
        <v>0.0</v>
      </c>
      <c r="AR60" s="184">
        <v>0.0</v>
      </c>
      <c r="AS60" s="182">
        <v>2.0</v>
      </c>
      <c r="AT60" s="183">
        <v>2.0</v>
      </c>
      <c r="AU60" s="104">
        <v>0.0</v>
      </c>
      <c r="AV60" s="187">
        <v>2.0</v>
      </c>
      <c r="AW60" s="186">
        <v>2.0</v>
      </c>
      <c r="AX60" s="106">
        <v>0.0</v>
      </c>
      <c r="AY60" s="187">
        <v>2.0</v>
      </c>
      <c r="AZ60" s="186">
        <v>2.0</v>
      </c>
      <c r="BA60" s="108">
        <v>0.0</v>
      </c>
      <c r="BB60" s="187">
        <v>4.0</v>
      </c>
      <c r="BC60" s="186">
        <v>4.0</v>
      </c>
      <c r="BD60" s="102">
        <v>0.0</v>
      </c>
      <c r="BE60" s="187">
        <v>4.0</v>
      </c>
      <c r="BF60" s="186">
        <v>4.0</v>
      </c>
    </row>
    <row r="61">
      <c r="A61" s="86"/>
      <c r="B61" s="100"/>
      <c r="C61" s="88"/>
      <c r="D61" s="110"/>
      <c r="E61" s="166"/>
      <c r="F61" s="188" t="s">
        <v>32</v>
      </c>
      <c r="G61" s="166"/>
      <c r="H61" s="168"/>
      <c r="I61" s="176">
        <v>1.0</v>
      </c>
      <c r="J61" s="176">
        <v>1.0</v>
      </c>
      <c r="K61" s="170"/>
      <c r="L61" s="176">
        <v>2.0</v>
      </c>
      <c r="M61" s="176">
        <v>2.0</v>
      </c>
      <c r="N61" s="141">
        <v>0.0</v>
      </c>
      <c r="O61" s="176">
        <v>3.0</v>
      </c>
      <c r="P61" s="177">
        <v>3.0</v>
      </c>
      <c r="Q61" s="170"/>
      <c r="R61" s="170"/>
      <c r="S61" s="148">
        <v>0.0</v>
      </c>
      <c r="T61" s="178"/>
      <c r="U61" s="176">
        <v>3.0</v>
      </c>
      <c r="V61" s="176">
        <v>3.0</v>
      </c>
      <c r="W61" s="177">
        <v>0.0</v>
      </c>
      <c r="X61" s="176">
        <v>3.0</v>
      </c>
      <c r="Y61" s="177">
        <v>3.0</v>
      </c>
      <c r="Z61" s="177">
        <v>0.0</v>
      </c>
      <c r="AA61" s="176">
        <v>3.0</v>
      </c>
      <c r="AB61" s="177">
        <v>3.0</v>
      </c>
      <c r="AC61" s="170"/>
      <c r="AD61" s="176">
        <v>1.0</v>
      </c>
      <c r="AE61" s="176">
        <v>1.0</v>
      </c>
      <c r="AF61" s="170"/>
      <c r="AG61" s="176">
        <v>1.0</v>
      </c>
      <c r="AH61" s="176">
        <v>1.0</v>
      </c>
      <c r="AI61" s="177">
        <v>0.0</v>
      </c>
      <c r="AJ61" s="176">
        <v>2.0</v>
      </c>
      <c r="AK61" s="177">
        <v>2.0</v>
      </c>
      <c r="AL61" s="177">
        <v>0.0</v>
      </c>
      <c r="AM61" s="176">
        <v>4.0</v>
      </c>
      <c r="AN61" s="177">
        <v>4.0</v>
      </c>
      <c r="AO61" s="170"/>
      <c r="AP61" s="170"/>
      <c r="AQ61" s="148">
        <v>0.0</v>
      </c>
      <c r="AR61" s="170"/>
      <c r="AS61" s="176">
        <v>2.0</v>
      </c>
      <c r="AT61" s="176">
        <v>2.0</v>
      </c>
      <c r="AU61" s="141">
        <v>0.0</v>
      </c>
      <c r="AV61" s="176">
        <v>2.0</v>
      </c>
      <c r="AW61" s="177">
        <v>2.0</v>
      </c>
      <c r="AX61" s="143">
        <v>0.0</v>
      </c>
      <c r="AY61" s="176">
        <v>2.0</v>
      </c>
      <c r="AZ61" s="177">
        <v>2.0</v>
      </c>
      <c r="BA61" s="145">
        <v>0.0</v>
      </c>
      <c r="BB61" s="176">
        <v>4.0</v>
      </c>
      <c r="BC61" s="177">
        <v>4.0</v>
      </c>
      <c r="BD61" s="147">
        <v>0.0</v>
      </c>
      <c r="BE61" s="176">
        <v>4.0</v>
      </c>
      <c r="BF61" s="177">
        <v>4.0</v>
      </c>
    </row>
    <row r="62">
      <c r="A62" s="86"/>
      <c r="B62" s="100"/>
      <c r="C62" s="88"/>
      <c r="D62" s="110"/>
      <c r="E62" s="166"/>
      <c r="F62" s="188" t="s">
        <v>33</v>
      </c>
      <c r="G62" s="166"/>
      <c r="H62" s="168"/>
      <c r="I62" s="170"/>
      <c r="J62" s="148">
        <v>0.0</v>
      </c>
      <c r="K62" s="170"/>
      <c r="L62" s="170"/>
      <c r="M62" s="148">
        <v>0.0</v>
      </c>
      <c r="N62" s="141">
        <v>0.0</v>
      </c>
      <c r="O62" s="142">
        <v>0.0</v>
      </c>
      <c r="P62" s="141">
        <v>0.0</v>
      </c>
      <c r="Q62" s="170"/>
      <c r="R62" s="170"/>
      <c r="S62" s="148">
        <v>0.0</v>
      </c>
      <c r="T62" s="170"/>
      <c r="U62" s="170"/>
      <c r="V62" s="148">
        <v>0.0</v>
      </c>
      <c r="W62" s="141">
        <v>0.0</v>
      </c>
      <c r="X62" s="142">
        <v>0.0</v>
      </c>
      <c r="Y62" s="141">
        <v>0.0</v>
      </c>
      <c r="Z62" s="143">
        <v>0.0</v>
      </c>
      <c r="AA62" s="144">
        <v>0.0</v>
      </c>
      <c r="AB62" s="143">
        <v>0.0</v>
      </c>
      <c r="AC62" s="170"/>
      <c r="AD62" s="170"/>
      <c r="AE62" s="148">
        <v>0.0</v>
      </c>
      <c r="AF62" s="170"/>
      <c r="AG62" s="170"/>
      <c r="AH62" s="148">
        <v>0.0</v>
      </c>
      <c r="AI62" s="141">
        <v>0.0</v>
      </c>
      <c r="AJ62" s="142">
        <v>0.0</v>
      </c>
      <c r="AK62" s="141">
        <v>0.0</v>
      </c>
      <c r="AL62" s="145">
        <v>0.0</v>
      </c>
      <c r="AM62" s="146">
        <v>0.0</v>
      </c>
      <c r="AN62" s="145">
        <v>0.0</v>
      </c>
      <c r="AO62" s="170"/>
      <c r="AP62" s="170"/>
      <c r="AQ62" s="148">
        <v>0.0</v>
      </c>
      <c r="AR62" s="170"/>
      <c r="AS62" s="170"/>
      <c r="AT62" s="148">
        <v>0.0</v>
      </c>
      <c r="AU62" s="141">
        <v>0.0</v>
      </c>
      <c r="AV62" s="142">
        <v>0.0</v>
      </c>
      <c r="AW62" s="141">
        <v>0.0</v>
      </c>
      <c r="AX62" s="143">
        <v>0.0</v>
      </c>
      <c r="AY62" s="144">
        <v>0.0</v>
      </c>
      <c r="AZ62" s="143">
        <v>0.0</v>
      </c>
      <c r="BA62" s="145">
        <v>0.0</v>
      </c>
      <c r="BB62" s="146">
        <v>0.0</v>
      </c>
      <c r="BC62" s="145">
        <v>0.0</v>
      </c>
      <c r="BD62" s="147">
        <v>0.0</v>
      </c>
      <c r="BE62" s="148">
        <v>0.0</v>
      </c>
      <c r="BF62" s="147">
        <v>0.0</v>
      </c>
    </row>
    <row r="63">
      <c r="A63" s="86"/>
      <c r="B63" s="100"/>
      <c r="C63" s="88"/>
      <c r="D63" s="164"/>
      <c r="E63" s="165" t="s">
        <v>48</v>
      </c>
      <c r="F63" s="165" t="s">
        <v>49</v>
      </c>
      <c r="G63" s="29"/>
      <c r="H63" s="102">
        <v>0.0</v>
      </c>
      <c r="I63" s="103">
        <v>0.0</v>
      </c>
      <c r="J63" s="103">
        <v>0.0</v>
      </c>
      <c r="K63" s="103">
        <v>0.0</v>
      </c>
      <c r="L63" s="103">
        <v>0.0</v>
      </c>
      <c r="M63" s="103">
        <v>0.0</v>
      </c>
      <c r="N63" s="104">
        <v>0.0</v>
      </c>
      <c r="O63" s="105">
        <v>0.0</v>
      </c>
      <c r="P63" s="104">
        <v>0.0</v>
      </c>
      <c r="Q63" s="103">
        <v>0.0</v>
      </c>
      <c r="R63" s="103">
        <v>0.0</v>
      </c>
      <c r="S63" s="103">
        <v>0.0</v>
      </c>
      <c r="T63" s="103">
        <v>0.0</v>
      </c>
      <c r="U63" s="103">
        <v>0.0</v>
      </c>
      <c r="V63" s="103">
        <v>0.0</v>
      </c>
      <c r="W63" s="104">
        <v>0.0</v>
      </c>
      <c r="X63" s="105">
        <v>0.0</v>
      </c>
      <c r="Y63" s="104">
        <v>0.0</v>
      </c>
      <c r="Z63" s="106">
        <v>0.0</v>
      </c>
      <c r="AA63" s="107">
        <v>0.0</v>
      </c>
      <c r="AB63" s="106">
        <v>0.0</v>
      </c>
      <c r="AC63" s="103">
        <v>0.0</v>
      </c>
      <c r="AD63" s="103">
        <v>0.0</v>
      </c>
      <c r="AE63" s="103">
        <v>0.0</v>
      </c>
      <c r="AF63" s="103">
        <v>0.0</v>
      </c>
      <c r="AG63" s="103">
        <v>0.0</v>
      </c>
      <c r="AH63" s="103">
        <v>0.0</v>
      </c>
      <c r="AI63" s="104">
        <v>0.0</v>
      </c>
      <c r="AJ63" s="105">
        <v>0.0</v>
      </c>
      <c r="AK63" s="104">
        <v>0.0</v>
      </c>
      <c r="AL63" s="108">
        <v>0.0</v>
      </c>
      <c r="AM63" s="109">
        <v>0.0</v>
      </c>
      <c r="AN63" s="108">
        <v>0.0</v>
      </c>
      <c r="AO63" s="103">
        <v>0.0</v>
      </c>
      <c r="AP63" s="103">
        <v>0.0</v>
      </c>
      <c r="AQ63" s="103">
        <v>0.0</v>
      </c>
      <c r="AR63" s="103">
        <v>0.0</v>
      </c>
      <c r="AS63" s="103">
        <v>0.0</v>
      </c>
      <c r="AT63" s="103">
        <v>0.0</v>
      </c>
      <c r="AU63" s="104">
        <v>0.0</v>
      </c>
      <c r="AV63" s="105">
        <v>0.0</v>
      </c>
      <c r="AW63" s="104">
        <v>0.0</v>
      </c>
      <c r="AX63" s="106">
        <v>0.0</v>
      </c>
      <c r="AY63" s="107">
        <v>0.0</v>
      </c>
      <c r="AZ63" s="106">
        <v>0.0</v>
      </c>
      <c r="BA63" s="108">
        <v>0.0</v>
      </c>
      <c r="BB63" s="109">
        <v>0.0</v>
      </c>
      <c r="BC63" s="108">
        <v>0.0</v>
      </c>
      <c r="BD63" s="102">
        <v>0.0</v>
      </c>
      <c r="BE63" s="103">
        <v>0.0</v>
      </c>
      <c r="BF63" s="102">
        <v>0.0</v>
      </c>
    </row>
    <row r="64">
      <c r="A64" s="86"/>
      <c r="B64" s="100"/>
      <c r="C64" s="88"/>
      <c r="D64" s="110"/>
      <c r="E64" s="166"/>
      <c r="F64" s="167" t="s">
        <v>26</v>
      </c>
      <c r="G64" s="12"/>
      <c r="H64" s="168"/>
      <c r="I64" s="170"/>
      <c r="J64" s="148">
        <v>0.0</v>
      </c>
      <c r="K64" s="170"/>
      <c r="L64" s="170"/>
      <c r="M64" s="148">
        <v>0.0</v>
      </c>
      <c r="N64" s="141">
        <v>0.0</v>
      </c>
      <c r="O64" s="142">
        <v>0.0</v>
      </c>
      <c r="P64" s="141">
        <v>0.0</v>
      </c>
      <c r="Q64" s="170"/>
      <c r="R64" s="170"/>
      <c r="S64" s="148">
        <v>0.0</v>
      </c>
      <c r="T64" s="170"/>
      <c r="U64" s="170"/>
      <c r="V64" s="148">
        <v>0.0</v>
      </c>
      <c r="W64" s="141">
        <v>0.0</v>
      </c>
      <c r="X64" s="142">
        <v>0.0</v>
      </c>
      <c r="Y64" s="141">
        <v>0.0</v>
      </c>
      <c r="Z64" s="143">
        <v>0.0</v>
      </c>
      <c r="AA64" s="144">
        <v>0.0</v>
      </c>
      <c r="AB64" s="143">
        <v>0.0</v>
      </c>
      <c r="AC64" s="170"/>
      <c r="AD64" s="170"/>
      <c r="AE64" s="148">
        <v>0.0</v>
      </c>
      <c r="AF64" s="170"/>
      <c r="AG64" s="170"/>
      <c r="AH64" s="148">
        <v>0.0</v>
      </c>
      <c r="AI64" s="141">
        <v>0.0</v>
      </c>
      <c r="AJ64" s="142">
        <v>0.0</v>
      </c>
      <c r="AK64" s="141">
        <v>0.0</v>
      </c>
      <c r="AL64" s="145">
        <v>0.0</v>
      </c>
      <c r="AM64" s="146">
        <v>0.0</v>
      </c>
      <c r="AN64" s="145">
        <v>0.0</v>
      </c>
      <c r="AO64" s="170"/>
      <c r="AP64" s="170"/>
      <c r="AQ64" s="148">
        <v>0.0</v>
      </c>
      <c r="AR64" s="170"/>
      <c r="AS64" s="170"/>
      <c r="AT64" s="148">
        <v>0.0</v>
      </c>
      <c r="AU64" s="141">
        <v>0.0</v>
      </c>
      <c r="AV64" s="142">
        <v>0.0</v>
      </c>
      <c r="AW64" s="141">
        <v>0.0</v>
      </c>
      <c r="AX64" s="143">
        <v>0.0</v>
      </c>
      <c r="AY64" s="144">
        <v>0.0</v>
      </c>
      <c r="AZ64" s="143">
        <v>0.0</v>
      </c>
      <c r="BA64" s="145">
        <v>0.0</v>
      </c>
      <c r="BB64" s="146">
        <v>0.0</v>
      </c>
      <c r="BC64" s="145">
        <v>0.0</v>
      </c>
      <c r="BD64" s="147">
        <v>0.0</v>
      </c>
      <c r="BE64" s="148">
        <v>0.0</v>
      </c>
      <c r="BF64" s="147">
        <v>0.0</v>
      </c>
    </row>
    <row r="65">
      <c r="A65" s="86"/>
      <c r="B65" s="100"/>
      <c r="C65" s="88"/>
      <c r="D65" s="110"/>
      <c r="E65" s="166"/>
      <c r="F65" s="167" t="s">
        <v>27</v>
      </c>
      <c r="G65" s="12"/>
      <c r="H65" s="168"/>
      <c r="I65" s="170"/>
      <c r="J65" s="148">
        <v>0.0</v>
      </c>
      <c r="K65" s="170"/>
      <c r="L65" s="170"/>
      <c r="M65" s="148">
        <v>0.0</v>
      </c>
      <c r="N65" s="141">
        <v>0.0</v>
      </c>
      <c r="O65" s="142">
        <v>0.0</v>
      </c>
      <c r="P65" s="141">
        <v>0.0</v>
      </c>
      <c r="Q65" s="170"/>
      <c r="R65" s="170"/>
      <c r="S65" s="148">
        <v>0.0</v>
      </c>
      <c r="T65" s="170"/>
      <c r="U65" s="170"/>
      <c r="V65" s="148">
        <v>0.0</v>
      </c>
      <c r="W65" s="141">
        <v>0.0</v>
      </c>
      <c r="X65" s="142">
        <v>0.0</v>
      </c>
      <c r="Y65" s="141">
        <v>0.0</v>
      </c>
      <c r="Z65" s="143">
        <v>0.0</v>
      </c>
      <c r="AA65" s="144">
        <v>0.0</v>
      </c>
      <c r="AB65" s="143">
        <v>0.0</v>
      </c>
      <c r="AC65" s="170"/>
      <c r="AD65" s="170"/>
      <c r="AE65" s="148">
        <v>0.0</v>
      </c>
      <c r="AF65" s="170"/>
      <c r="AG65" s="170"/>
      <c r="AH65" s="148">
        <v>0.0</v>
      </c>
      <c r="AI65" s="141">
        <v>0.0</v>
      </c>
      <c r="AJ65" s="142">
        <v>0.0</v>
      </c>
      <c r="AK65" s="141">
        <v>0.0</v>
      </c>
      <c r="AL65" s="145">
        <v>0.0</v>
      </c>
      <c r="AM65" s="146">
        <v>0.0</v>
      </c>
      <c r="AN65" s="145">
        <v>0.0</v>
      </c>
      <c r="AO65" s="170"/>
      <c r="AP65" s="170"/>
      <c r="AQ65" s="148">
        <v>0.0</v>
      </c>
      <c r="AR65" s="170"/>
      <c r="AS65" s="170"/>
      <c r="AT65" s="148">
        <v>0.0</v>
      </c>
      <c r="AU65" s="141">
        <v>0.0</v>
      </c>
      <c r="AV65" s="142">
        <v>0.0</v>
      </c>
      <c r="AW65" s="141">
        <v>0.0</v>
      </c>
      <c r="AX65" s="143">
        <v>0.0</v>
      </c>
      <c r="AY65" s="144">
        <v>0.0</v>
      </c>
      <c r="AZ65" s="143">
        <v>0.0</v>
      </c>
      <c r="BA65" s="145">
        <v>0.0</v>
      </c>
      <c r="BB65" s="146">
        <v>0.0</v>
      </c>
      <c r="BC65" s="145">
        <v>0.0</v>
      </c>
      <c r="BD65" s="147">
        <v>0.0</v>
      </c>
      <c r="BE65" s="148">
        <v>0.0</v>
      </c>
      <c r="BF65" s="147">
        <v>0.0</v>
      </c>
    </row>
    <row r="66">
      <c r="A66" s="86"/>
      <c r="B66" s="100"/>
      <c r="C66" s="88"/>
      <c r="D66" s="110"/>
      <c r="E66" s="166"/>
      <c r="F66" s="167" t="s">
        <v>28</v>
      </c>
      <c r="G66" s="12"/>
      <c r="H66" s="168"/>
      <c r="I66" s="170"/>
      <c r="J66" s="148">
        <v>0.0</v>
      </c>
      <c r="K66" s="170"/>
      <c r="L66" s="170"/>
      <c r="M66" s="148">
        <v>0.0</v>
      </c>
      <c r="N66" s="141">
        <v>0.0</v>
      </c>
      <c r="O66" s="142">
        <v>0.0</v>
      </c>
      <c r="P66" s="141">
        <v>0.0</v>
      </c>
      <c r="Q66" s="170"/>
      <c r="R66" s="170"/>
      <c r="S66" s="148">
        <v>0.0</v>
      </c>
      <c r="T66" s="170"/>
      <c r="U66" s="170"/>
      <c r="V66" s="148">
        <v>0.0</v>
      </c>
      <c r="W66" s="141">
        <v>0.0</v>
      </c>
      <c r="X66" s="142">
        <v>0.0</v>
      </c>
      <c r="Y66" s="141">
        <v>0.0</v>
      </c>
      <c r="Z66" s="143">
        <v>0.0</v>
      </c>
      <c r="AA66" s="144">
        <v>0.0</v>
      </c>
      <c r="AB66" s="143">
        <v>0.0</v>
      </c>
      <c r="AC66" s="170"/>
      <c r="AD66" s="170"/>
      <c r="AE66" s="148">
        <v>0.0</v>
      </c>
      <c r="AF66" s="170"/>
      <c r="AG66" s="170"/>
      <c r="AH66" s="148">
        <v>0.0</v>
      </c>
      <c r="AI66" s="141">
        <v>0.0</v>
      </c>
      <c r="AJ66" s="142">
        <v>0.0</v>
      </c>
      <c r="AK66" s="141">
        <v>0.0</v>
      </c>
      <c r="AL66" s="145">
        <v>0.0</v>
      </c>
      <c r="AM66" s="146">
        <v>0.0</v>
      </c>
      <c r="AN66" s="145">
        <v>0.0</v>
      </c>
      <c r="AO66" s="170"/>
      <c r="AP66" s="170"/>
      <c r="AQ66" s="148">
        <v>0.0</v>
      </c>
      <c r="AR66" s="170"/>
      <c r="AS66" s="170"/>
      <c r="AT66" s="148">
        <v>0.0</v>
      </c>
      <c r="AU66" s="141">
        <v>0.0</v>
      </c>
      <c r="AV66" s="142">
        <v>0.0</v>
      </c>
      <c r="AW66" s="141">
        <v>0.0</v>
      </c>
      <c r="AX66" s="143">
        <v>0.0</v>
      </c>
      <c r="AY66" s="144">
        <v>0.0</v>
      </c>
      <c r="AZ66" s="143">
        <v>0.0</v>
      </c>
      <c r="BA66" s="145">
        <v>0.0</v>
      </c>
      <c r="BB66" s="146">
        <v>0.0</v>
      </c>
      <c r="BC66" s="145">
        <v>0.0</v>
      </c>
      <c r="BD66" s="147">
        <v>0.0</v>
      </c>
      <c r="BE66" s="148">
        <v>0.0</v>
      </c>
      <c r="BF66" s="147">
        <v>0.0</v>
      </c>
    </row>
    <row r="67">
      <c r="A67" s="86"/>
      <c r="B67" s="100"/>
      <c r="C67" s="88"/>
      <c r="D67" s="110"/>
      <c r="E67" s="166"/>
      <c r="F67" s="167" t="s">
        <v>29</v>
      </c>
      <c r="G67" s="12"/>
      <c r="H67" s="168"/>
      <c r="I67" s="170"/>
      <c r="J67" s="148">
        <v>0.0</v>
      </c>
      <c r="K67" s="170"/>
      <c r="L67" s="170"/>
      <c r="M67" s="148">
        <v>0.0</v>
      </c>
      <c r="N67" s="141">
        <v>0.0</v>
      </c>
      <c r="O67" s="142">
        <v>0.0</v>
      </c>
      <c r="P67" s="141">
        <v>0.0</v>
      </c>
      <c r="Q67" s="170"/>
      <c r="R67" s="170"/>
      <c r="S67" s="148">
        <v>0.0</v>
      </c>
      <c r="T67" s="170"/>
      <c r="U67" s="170"/>
      <c r="V67" s="148">
        <v>0.0</v>
      </c>
      <c r="W67" s="141">
        <v>0.0</v>
      </c>
      <c r="X67" s="142">
        <v>0.0</v>
      </c>
      <c r="Y67" s="141">
        <v>0.0</v>
      </c>
      <c r="Z67" s="143">
        <v>0.0</v>
      </c>
      <c r="AA67" s="144">
        <v>0.0</v>
      </c>
      <c r="AB67" s="143">
        <v>0.0</v>
      </c>
      <c r="AC67" s="170"/>
      <c r="AD67" s="170"/>
      <c r="AE67" s="148">
        <v>0.0</v>
      </c>
      <c r="AF67" s="170"/>
      <c r="AG67" s="170"/>
      <c r="AH67" s="148">
        <v>0.0</v>
      </c>
      <c r="AI67" s="141">
        <v>0.0</v>
      </c>
      <c r="AJ67" s="142">
        <v>0.0</v>
      </c>
      <c r="AK67" s="141">
        <v>0.0</v>
      </c>
      <c r="AL67" s="145">
        <v>0.0</v>
      </c>
      <c r="AM67" s="146">
        <v>0.0</v>
      </c>
      <c r="AN67" s="145">
        <v>0.0</v>
      </c>
      <c r="AO67" s="170"/>
      <c r="AP67" s="170"/>
      <c r="AQ67" s="148">
        <v>0.0</v>
      </c>
      <c r="AR67" s="170"/>
      <c r="AS67" s="170"/>
      <c r="AT67" s="148">
        <v>0.0</v>
      </c>
      <c r="AU67" s="141">
        <v>0.0</v>
      </c>
      <c r="AV67" s="142">
        <v>0.0</v>
      </c>
      <c r="AW67" s="141">
        <v>0.0</v>
      </c>
      <c r="AX67" s="143">
        <v>0.0</v>
      </c>
      <c r="AY67" s="144">
        <v>0.0</v>
      </c>
      <c r="AZ67" s="143">
        <v>0.0</v>
      </c>
      <c r="BA67" s="145">
        <v>0.0</v>
      </c>
      <c r="BB67" s="146">
        <v>0.0</v>
      </c>
      <c r="BC67" s="145">
        <v>0.0</v>
      </c>
      <c r="BD67" s="147">
        <v>0.0</v>
      </c>
      <c r="BE67" s="148">
        <v>0.0</v>
      </c>
      <c r="BF67" s="147">
        <v>0.0</v>
      </c>
    </row>
    <row r="68">
      <c r="A68" s="86"/>
      <c r="B68" s="100"/>
      <c r="C68" s="88"/>
      <c r="D68" s="110"/>
      <c r="E68" s="166"/>
      <c r="F68" s="167" t="s">
        <v>30</v>
      </c>
      <c r="G68" s="12"/>
      <c r="H68" s="168"/>
      <c r="I68" s="170"/>
      <c r="J68" s="148">
        <v>0.0</v>
      </c>
      <c r="K68" s="170"/>
      <c r="L68" s="170"/>
      <c r="M68" s="148">
        <v>0.0</v>
      </c>
      <c r="N68" s="141">
        <v>0.0</v>
      </c>
      <c r="O68" s="142">
        <v>0.0</v>
      </c>
      <c r="P68" s="141">
        <v>0.0</v>
      </c>
      <c r="Q68" s="170"/>
      <c r="R68" s="170"/>
      <c r="S68" s="148">
        <v>0.0</v>
      </c>
      <c r="T68" s="170"/>
      <c r="U68" s="170"/>
      <c r="V68" s="148">
        <v>0.0</v>
      </c>
      <c r="W68" s="141">
        <v>0.0</v>
      </c>
      <c r="X68" s="142">
        <v>0.0</v>
      </c>
      <c r="Y68" s="141">
        <v>0.0</v>
      </c>
      <c r="Z68" s="143">
        <v>0.0</v>
      </c>
      <c r="AA68" s="144">
        <v>0.0</v>
      </c>
      <c r="AB68" s="143">
        <v>0.0</v>
      </c>
      <c r="AC68" s="170"/>
      <c r="AD68" s="170"/>
      <c r="AE68" s="148">
        <v>0.0</v>
      </c>
      <c r="AF68" s="170"/>
      <c r="AG68" s="170"/>
      <c r="AH68" s="148">
        <v>0.0</v>
      </c>
      <c r="AI68" s="141">
        <v>0.0</v>
      </c>
      <c r="AJ68" s="142">
        <v>0.0</v>
      </c>
      <c r="AK68" s="141">
        <v>0.0</v>
      </c>
      <c r="AL68" s="145">
        <v>0.0</v>
      </c>
      <c r="AM68" s="146">
        <v>0.0</v>
      </c>
      <c r="AN68" s="145">
        <v>0.0</v>
      </c>
      <c r="AO68" s="170"/>
      <c r="AP68" s="170"/>
      <c r="AQ68" s="148">
        <v>0.0</v>
      </c>
      <c r="AR68" s="170"/>
      <c r="AS68" s="170"/>
      <c r="AT68" s="148">
        <v>0.0</v>
      </c>
      <c r="AU68" s="141">
        <v>0.0</v>
      </c>
      <c r="AV68" s="142">
        <v>0.0</v>
      </c>
      <c r="AW68" s="141">
        <v>0.0</v>
      </c>
      <c r="AX68" s="143">
        <v>0.0</v>
      </c>
      <c r="AY68" s="144">
        <v>0.0</v>
      </c>
      <c r="AZ68" s="143">
        <v>0.0</v>
      </c>
      <c r="BA68" s="145">
        <v>0.0</v>
      </c>
      <c r="BB68" s="146">
        <v>0.0</v>
      </c>
      <c r="BC68" s="145">
        <v>0.0</v>
      </c>
      <c r="BD68" s="147">
        <v>0.0</v>
      </c>
      <c r="BE68" s="148">
        <v>0.0</v>
      </c>
      <c r="BF68" s="147">
        <v>0.0</v>
      </c>
    </row>
    <row r="69">
      <c r="A69" s="86"/>
      <c r="B69" s="100"/>
      <c r="C69" s="88"/>
      <c r="D69" s="171"/>
      <c r="E69" s="172"/>
      <c r="F69" s="172"/>
      <c r="G69" s="173" t="s">
        <v>43</v>
      </c>
      <c r="H69" s="181">
        <v>0.0</v>
      </c>
      <c r="I69" s="182">
        <v>0.0</v>
      </c>
      <c r="J69" s="183">
        <v>0.0</v>
      </c>
      <c r="K69" s="184">
        <v>0.0</v>
      </c>
      <c r="L69" s="182">
        <v>0.0</v>
      </c>
      <c r="M69" s="183">
        <v>0.0</v>
      </c>
      <c r="N69" s="104">
        <v>0.0</v>
      </c>
      <c r="O69" s="105">
        <v>0.0</v>
      </c>
      <c r="P69" s="104">
        <v>0.0</v>
      </c>
      <c r="Q69" s="184">
        <v>0.0</v>
      </c>
      <c r="R69" s="182">
        <v>0.0</v>
      </c>
      <c r="S69" s="183">
        <v>0.0</v>
      </c>
      <c r="T69" s="184">
        <v>0.0</v>
      </c>
      <c r="U69" s="182">
        <v>0.0</v>
      </c>
      <c r="V69" s="183">
        <v>0.0</v>
      </c>
      <c r="W69" s="104">
        <v>0.0</v>
      </c>
      <c r="X69" s="105">
        <v>0.0</v>
      </c>
      <c r="Y69" s="104">
        <v>0.0</v>
      </c>
      <c r="Z69" s="106">
        <v>0.0</v>
      </c>
      <c r="AA69" s="107">
        <v>0.0</v>
      </c>
      <c r="AB69" s="106">
        <v>0.0</v>
      </c>
      <c r="AC69" s="184">
        <v>0.0</v>
      </c>
      <c r="AD69" s="182">
        <v>0.0</v>
      </c>
      <c r="AE69" s="183">
        <v>0.0</v>
      </c>
      <c r="AF69" s="184">
        <v>0.0</v>
      </c>
      <c r="AG69" s="182">
        <v>0.0</v>
      </c>
      <c r="AH69" s="183">
        <v>0.0</v>
      </c>
      <c r="AI69" s="104">
        <v>0.0</v>
      </c>
      <c r="AJ69" s="105">
        <v>0.0</v>
      </c>
      <c r="AK69" s="104">
        <v>0.0</v>
      </c>
      <c r="AL69" s="108">
        <v>0.0</v>
      </c>
      <c r="AM69" s="109">
        <v>0.0</v>
      </c>
      <c r="AN69" s="108">
        <v>0.0</v>
      </c>
      <c r="AO69" s="184">
        <v>0.0</v>
      </c>
      <c r="AP69" s="182">
        <v>0.0</v>
      </c>
      <c r="AQ69" s="183">
        <v>0.0</v>
      </c>
      <c r="AR69" s="184">
        <v>0.0</v>
      </c>
      <c r="AS69" s="182">
        <v>0.0</v>
      </c>
      <c r="AT69" s="183">
        <v>0.0</v>
      </c>
      <c r="AU69" s="104">
        <v>0.0</v>
      </c>
      <c r="AV69" s="105">
        <v>0.0</v>
      </c>
      <c r="AW69" s="104">
        <v>0.0</v>
      </c>
      <c r="AX69" s="106">
        <v>0.0</v>
      </c>
      <c r="AY69" s="107">
        <v>0.0</v>
      </c>
      <c r="AZ69" s="106">
        <v>0.0</v>
      </c>
      <c r="BA69" s="108">
        <v>0.0</v>
      </c>
      <c r="BB69" s="109">
        <v>0.0</v>
      </c>
      <c r="BC69" s="108">
        <v>0.0</v>
      </c>
      <c r="BD69" s="102">
        <v>0.0</v>
      </c>
      <c r="BE69" s="103">
        <v>0.0</v>
      </c>
      <c r="BF69" s="102">
        <v>0.0</v>
      </c>
    </row>
    <row r="70">
      <c r="A70" s="86"/>
      <c r="B70" s="100"/>
      <c r="C70" s="88"/>
      <c r="D70" s="110"/>
      <c r="E70" s="166"/>
      <c r="F70" s="167" t="s">
        <v>32</v>
      </c>
      <c r="G70" s="12"/>
      <c r="H70" s="168"/>
      <c r="I70" s="170"/>
      <c r="J70" s="148">
        <v>0.0</v>
      </c>
      <c r="K70" s="170"/>
      <c r="L70" s="170"/>
      <c r="M70" s="148">
        <v>0.0</v>
      </c>
      <c r="N70" s="141">
        <v>0.0</v>
      </c>
      <c r="O70" s="142">
        <v>0.0</v>
      </c>
      <c r="P70" s="141">
        <v>0.0</v>
      </c>
      <c r="Q70" s="170"/>
      <c r="R70" s="170"/>
      <c r="S70" s="148">
        <v>0.0</v>
      </c>
      <c r="T70" s="170"/>
      <c r="U70" s="170"/>
      <c r="V70" s="148">
        <v>0.0</v>
      </c>
      <c r="W70" s="141">
        <v>0.0</v>
      </c>
      <c r="X70" s="142">
        <v>0.0</v>
      </c>
      <c r="Y70" s="141">
        <v>0.0</v>
      </c>
      <c r="Z70" s="143">
        <v>0.0</v>
      </c>
      <c r="AA70" s="144">
        <v>0.0</v>
      </c>
      <c r="AB70" s="143">
        <v>0.0</v>
      </c>
      <c r="AC70" s="170"/>
      <c r="AD70" s="170"/>
      <c r="AE70" s="148">
        <v>0.0</v>
      </c>
      <c r="AF70" s="170"/>
      <c r="AG70" s="170"/>
      <c r="AH70" s="148">
        <v>0.0</v>
      </c>
      <c r="AI70" s="141">
        <v>0.0</v>
      </c>
      <c r="AJ70" s="142">
        <v>0.0</v>
      </c>
      <c r="AK70" s="141">
        <v>0.0</v>
      </c>
      <c r="AL70" s="145">
        <v>0.0</v>
      </c>
      <c r="AM70" s="146">
        <v>0.0</v>
      </c>
      <c r="AN70" s="145">
        <v>0.0</v>
      </c>
      <c r="AO70" s="170"/>
      <c r="AP70" s="170"/>
      <c r="AQ70" s="148">
        <v>0.0</v>
      </c>
      <c r="AR70" s="170"/>
      <c r="AS70" s="170"/>
      <c r="AT70" s="148">
        <v>0.0</v>
      </c>
      <c r="AU70" s="141">
        <v>0.0</v>
      </c>
      <c r="AV70" s="142">
        <v>0.0</v>
      </c>
      <c r="AW70" s="141">
        <v>0.0</v>
      </c>
      <c r="AX70" s="143">
        <v>0.0</v>
      </c>
      <c r="AY70" s="144">
        <v>0.0</v>
      </c>
      <c r="AZ70" s="143">
        <v>0.0</v>
      </c>
      <c r="BA70" s="145">
        <v>0.0</v>
      </c>
      <c r="BB70" s="146">
        <v>0.0</v>
      </c>
      <c r="BC70" s="145">
        <v>0.0</v>
      </c>
      <c r="BD70" s="147">
        <v>0.0</v>
      </c>
      <c r="BE70" s="148">
        <v>0.0</v>
      </c>
      <c r="BF70" s="147">
        <v>0.0</v>
      </c>
    </row>
    <row r="71">
      <c r="A71" s="86"/>
      <c r="B71" s="100"/>
      <c r="C71" s="88"/>
      <c r="D71" s="87"/>
      <c r="E71" s="166"/>
      <c r="F71" s="167" t="s">
        <v>33</v>
      </c>
      <c r="G71" s="12"/>
      <c r="H71" s="168"/>
      <c r="I71" s="170"/>
      <c r="J71" s="148">
        <v>0.0</v>
      </c>
      <c r="K71" s="170"/>
      <c r="L71" s="170"/>
      <c r="M71" s="148">
        <v>0.0</v>
      </c>
      <c r="N71" s="141">
        <v>0.0</v>
      </c>
      <c r="O71" s="142">
        <v>0.0</v>
      </c>
      <c r="P71" s="141">
        <v>0.0</v>
      </c>
      <c r="Q71" s="170"/>
      <c r="R71" s="170"/>
      <c r="S71" s="148">
        <v>0.0</v>
      </c>
      <c r="T71" s="170"/>
      <c r="U71" s="170"/>
      <c r="V71" s="148">
        <v>0.0</v>
      </c>
      <c r="W71" s="141">
        <v>0.0</v>
      </c>
      <c r="X71" s="142">
        <v>0.0</v>
      </c>
      <c r="Y71" s="141">
        <v>0.0</v>
      </c>
      <c r="Z71" s="143">
        <v>0.0</v>
      </c>
      <c r="AA71" s="144">
        <v>0.0</v>
      </c>
      <c r="AB71" s="143">
        <v>0.0</v>
      </c>
      <c r="AC71" s="170"/>
      <c r="AD71" s="170"/>
      <c r="AE71" s="148">
        <v>0.0</v>
      </c>
      <c r="AF71" s="170"/>
      <c r="AG71" s="170"/>
      <c r="AH71" s="148">
        <v>0.0</v>
      </c>
      <c r="AI71" s="141">
        <v>0.0</v>
      </c>
      <c r="AJ71" s="142">
        <v>0.0</v>
      </c>
      <c r="AK71" s="141">
        <v>0.0</v>
      </c>
      <c r="AL71" s="145">
        <v>0.0</v>
      </c>
      <c r="AM71" s="146">
        <v>0.0</v>
      </c>
      <c r="AN71" s="145">
        <v>0.0</v>
      </c>
      <c r="AO71" s="170"/>
      <c r="AP71" s="170"/>
      <c r="AQ71" s="148">
        <v>0.0</v>
      </c>
      <c r="AR71" s="170"/>
      <c r="AS71" s="170"/>
      <c r="AT71" s="148">
        <v>0.0</v>
      </c>
      <c r="AU71" s="141">
        <v>0.0</v>
      </c>
      <c r="AV71" s="142">
        <v>0.0</v>
      </c>
      <c r="AW71" s="141">
        <v>0.0</v>
      </c>
      <c r="AX71" s="143">
        <v>0.0</v>
      </c>
      <c r="AY71" s="144">
        <v>0.0</v>
      </c>
      <c r="AZ71" s="143">
        <v>0.0</v>
      </c>
      <c r="BA71" s="145">
        <v>0.0</v>
      </c>
      <c r="BB71" s="146">
        <v>0.0</v>
      </c>
      <c r="BC71" s="145">
        <v>0.0</v>
      </c>
      <c r="BD71" s="147">
        <v>0.0</v>
      </c>
      <c r="BE71" s="148">
        <v>0.0</v>
      </c>
      <c r="BF71" s="147">
        <v>0.0</v>
      </c>
    </row>
    <row r="72">
      <c r="A72" s="189"/>
      <c r="B72" s="190"/>
      <c r="C72" s="191"/>
      <c r="D72" s="124">
        <v>2.0</v>
      </c>
      <c r="E72" s="192" t="s">
        <v>50</v>
      </c>
      <c r="F72" s="29"/>
      <c r="G72" s="29"/>
      <c r="H72" s="193">
        <v>0.0</v>
      </c>
      <c r="I72" s="193">
        <v>0.0</v>
      </c>
      <c r="J72" s="193">
        <v>0.0</v>
      </c>
      <c r="K72" s="194">
        <v>0.0</v>
      </c>
      <c r="L72" s="193">
        <v>0.0</v>
      </c>
      <c r="M72" s="193">
        <v>0.0</v>
      </c>
      <c r="N72" s="195">
        <v>0.0</v>
      </c>
      <c r="O72" s="196">
        <v>0.0</v>
      </c>
      <c r="P72" s="195">
        <v>0.0</v>
      </c>
      <c r="Q72" s="194">
        <v>0.0</v>
      </c>
      <c r="R72" s="193">
        <v>0.0</v>
      </c>
      <c r="S72" s="193">
        <v>0.0</v>
      </c>
      <c r="T72" s="194">
        <v>0.0</v>
      </c>
      <c r="U72" s="193">
        <v>0.0</v>
      </c>
      <c r="V72" s="193">
        <v>0.0</v>
      </c>
      <c r="W72" s="195">
        <v>0.0</v>
      </c>
      <c r="X72" s="196">
        <v>0.0</v>
      </c>
      <c r="Y72" s="195">
        <v>0.0</v>
      </c>
      <c r="Z72" s="197">
        <v>0.0</v>
      </c>
      <c r="AA72" s="198">
        <v>0.0</v>
      </c>
      <c r="AB72" s="197">
        <v>0.0</v>
      </c>
      <c r="AC72" s="194">
        <v>0.0</v>
      </c>
      <c r="AD72" s="193">
        <v>0.0</v>
      </c>
      <c r="AE72" s="193">
        <v>0.0</v>
      </c>
      <c r="AF72" s="194">
        <v>0.0</v>
      </c>
      <c r="AG72" s="193">
        <v>0.0</v>
      </c>
      <c r="AH72" s="193">
        <v>0.0</v>
      </c>
      <c r="AI72" s="195">
        <v>0.0</v>
      </c>
      <c r="AJ72" s="196">
        <v>0.0</v>
      </c>
      <c r="AK72" s="195">
        <v>0.0</v>
      </c>
      <c r="AL72" s="199">
        <v>0.0</v>
      </c>
      <c r="AM72" s="200">
        <v>0.0</v>
      </c>
      <c r="AN72" s="199">
        <v>0.0</v>
      </c>
      <c r="AO72" s="194">
        <v>0.0</v>
      </c>
      <c r="AP72" s="193">
        <v>0.0</v>
      </c>
      <c r="AQ72" s="193">
        <v>0.0</v>
      </c>
      <c r="AR72" s="194">
        <v>0.0</v>
      </c>
      <c r="AS72" s="193">
        <v>0.0</v>
      </c>
      <c r="AT72" s="193">
        <v>0.0</v>
      </c>
      <c r="AU72" s="195">
        <v>0.0</v>
      </c>
      <c r="AV72" s="196">
        <v>0.0</v>
      </c>
      <c r="AW72" s="195">
        <v>0.0</v>
      </c>
      <c r="AX72" s="197">
        <v>0.0</v>
      </c>
      <c r="AY72" s="198">
        <v>0.0</v>
      </c>
      <c r="AZ72" s="197">
        <v>0.0</v>
      </c>
      <c r="BA72" s="199">
        <v>0.0</v>
      </c>
      <c r="BB72" s="200">
        <v>0.0</v>
      </c>
      <c r="BC72" s="199">
        <v>0.0</v>
      </c>
      <c r="BD72" s="193">
        <v>0.0</v>
      </c>
      <c r="BE72" s="194">
        <v>0.0</v>
      </c>
      <c r="BF72" s="193">
        <v>0.0</v>
      </c>
    </row>
    <row r="73">
      <c r="A73" s="201"/>
      <c r="B73" s="202"/>
      <c r="C73" s="203"/>
      <c r="D73" s="204"/>
      <c r="E73" s="205"/>
      <c r="F73" s="206" t="s">
        <v>26</v>
      </c>
      <c r="G73" s="12"/>
      <c r="H73" s="207">
        <v>0.0</v>
      </c>
      <c r="I73" s="208">
        <v>0.0</v>
      </c>
      <c r="J73" s="209">
        <v>0.0</v>
      </c>
      <c r="K73" s="209">
        <v>0.0</v>
      </c>
      <c r="L73" s="208">
        <v>0.0</v>
      </c>
      <c r="M73" s="209">
        <v>0.0</v>
      </c>
      <c r="N73" s="210">
        <v>0.0</v>
      </c>
      <c r="O73" s="211">
        <v>0.0</v>
      </c>
      <c r="P73" s="210">
        <v>0.0</v>
      </c>
      <c r="Q73" s="209">
        <v>0.0</v>
      </c>
      <c r="R73" s="208">
        <v>0.0</v>
      </c>
      <c r="S73" s="209">
        <v>0.0</v>
      </c>
      <c r="T73" s="209">
        <v>0.0</v>
      </c>
      <c r="U73" s="208">
        <v>0.0</v>
      </c>
      <c r="V73" s="209">
        <v>0.0</v>
      </c>
      <c r="W73" s="210">
        <v>0.0</v>
      </c>
      <c r="X73" s="211">
        <v>0.0</v>
      </c>
      <c r="Y73" s="210">
        <v>0.0</v>
      </c>
      <c r="Z73" s="212">
        <v>0.0</v>
      </c>
      <c r="AA73" s="213">
        <v>0.0</v>
      </c>
      <c r="AB73" s="212">
        <v>0.0</v>
      </c>
      <c r="AC73" s="209">
        <v>0.0</v>
      </c>
      <c r="AD73" s="208">
        <v>0.0</v>
      </c>
      <c r="AE73" s="209">
        <v>0.0</v>
      </c>
      <c r="AF73" s="209">
        <v>0.0</v>
      </c>
      <c r="AG73" s="208">
        <v>0.0</v>
      </c>
      <c r="AH73" s="209">
        <v>0.0</v>
      </c>
      <c r="AI73" s="210">
        <v>0.0</v>
      </c>
      <c r="AJ73" s="211">
        <v>0.0</v>
      </c>
      <c r="AK73" s="210">
        <v>0.0</v>
      </c>
      <c r="AL73" s="214">
        <v>0.0</v>
      </c>
      <c r="AM73" s="215">
        <v>0.0</v>
      </c>
      <c r="AN73" s="214">
        <v>0.0</v>
      </c>
      <c r="AO73" s="209">
        <v>0.0</v>
      </c>
      <c r="AP73" s="208">
        <v>0.0</v>
      </c>
      <c r="AQ73" s="209">
        <v>0.0</v>
      </c>
      <c r="AR73" s="209">
        <v>0.0</v>
      </c>
      <c r="AS73" s="208">
        <v>0.0</v>
      </c>
      <c r="AT73" s="209">
        <v>0.0</v>
      </c>
      <c r="AU73" s="210">
        <v>0.0</v>
      </c>
      <c r="AV73" s="211">
        <v>0.0</v>
      </c>
      <c r="AW73" s="210">
        <v>0.0</v>
      </c>
      <c r="AX73" s="212">
        <v>0.0</v>
      </c>
      <c r="AY73" s="213">
        <v>0.0</v>
      </c>
      <c r="AZ73" s="212">
        <v>0.0</v>
      </c>
      <c r="BA73" s="214">
        <v>0.0</v>
      </c>
      <c r="BB73" s="215">
        <v>0.0</v>
      </c>
      <c r="BC73" s="214">
        <v>0.0</v>
      </c>
      <c r="BD73" s="216">
        <v>0.0</v>
      </c>
      <c r="BE73" s="217">
        <v>0.0</v>
      </c>
      <c r="BF73" s="216">
        <v>0.0</v>
      </c>
    </row>
    <row r="74">
      <c r="A74" s="201"/>
      <c r="B74" s="202"/>
      <c r="C74" s="203"/>
      <c r="D74" s="204"/>
      <c r="E74" s="205"/>
      <c r="F74" s="206" t="s">
        <v>27</v>
      </c>
      <c r="G74" s="12"/>
      <c r="H74" s="207">
        <v>0.0</v>
      </c>
      <c r="I74" s="209">
        <v>0.0</v>
      </c>
      <c r="J74" s="209">
        <v>0.0</v>
      </c>
      <c r="K74" s="209">
        <v>0.0</v>
      </c>
      <c r="L74" s="209">
        <v>0.0</v>
      </c>
      <c r="M74" s="209">
        <v>0.0</v>
      </c>
      <c r="N74" s="210">
        <v>0.0</v>
      </c>
      <c r="O74" s="211">
        <v>0.0</v>
      </c>
      <c r="P74" s="210">
        <v>0.0</v>
      </c>
      <c r="Q74" s="209">
        <v>0.0</v>
      </c>
      <c r="R74" s="209">
        <v>0.0</v>
      </c>
      <c r="S74" s="209">
        <v>0.0</v>
      </c>
      <c r="T74" s="209">
        <v>0.0</v>
      </c>
      <c r="U74" s="209">
        <v>0.0</v>
      </c>
      <c r="V74" s="209">
        <v>0.0</v>
      </c>
      <c r="W74" s="210">
        <v>0.0</v>
      </c>
      <c r="X74" s="211">
        <v>0.0</v>
      </c>
      <c r="Y74" s="210">
        <v>0.0</v>
      </c>
      <c r="Z74" s="212">
        <v>0.0</v>
      </c>
      <c r="AA74" s="213">
        <v>0.0</v>
      </c>
      <c r="AB74" s="212">
        <v>0.0</v>
      </c>
      <c r="AC74" s="209">
        <v>0.0</v>
      </c>
      <c r="AD74" s="209">
        <v>0.0</v>
      </c>
      <c r="AE74" s="209">
        <v>0.0</v>
      </c>
      <c r="AF74" s="209">
        <v>0.0</v>
      </c>
      <c r="AG74" s="209">
        <v>0.0</v>
      </c>
      <c r="AH74" s="209">
        <v>0.0</v>
      </c>
      <c r="AI74" s="210">
        <v>0.0</v>
      </c>
      <c r="AJ74" s="211">
        <v>0.0</v>
      </c>
      <c r="AK74" s="210">
        <v>0.0</v>
      </c>
      <c r="AL74" s="214">
        <v>0.0</v>
      </c>
      <c r="AM74" s="215">
        <v>0.0</v>
      </c>
      <c r="AN74" s="214">
        <v>0.0</v>
      </c>
      <c r="AO74" s="209">
        <v>0.0</v>
      </c>
      <c r="AP74" s="209">
        <v>0.0</v>
      </c>
      <c r="AQ74" s="209">
        <v>0.0</v>
      </c>
      <c r="AR74" s="209">
        <v>0.0</v>
      </c>
      <c r="AS74" s="209">
        <v>0.0</v>
      </c>
      <c r="AT74" s="209">
        <v>0.0</v>
      </c>
      <c r="AU74" s="210">
        <v>0.0</v>
      </c>
      <c r="AV74" s="211">
        <v>0.0</v>
      </c>
      <c r="AW74" s="210">
        <v>0.0</v>
      </c>
      <c r="AX74" s="212">
        <v>0.0</v>
      </c>
      <c r="AY74" s="213">
        <v>0.0</v>
      </c>
      <c r="AZ74" s="212">
        <v>0.0</v>
      </c>
      <c r="BA74" s="214">
        <v>0.0</v>
      </c>
      <c r="BB74" s="215">
        <v>0.0</v>
      </c>
      <c r="BC74" s="214">
        <v>0.0</v>
      </c>
      <c r="BD74" s="216">
        <v>0.0</v>
      </c>
      <c r="BE74" s="217">
        <v>0.0</v>
      </c>
      <c r="BF74" s="216">
        <v>0.0</v>
      </c>
    </row>
    <row r="75">
      <c r="A75" s="201"/>
      <c r="B75" s="202"/>
      <c r="C75" s="203"/>
      <c r="D75" s="204"/>
      <c r="E75" s="205"/>
      <c r="F75" s="206" t="s">
        <v>28</v>
      </c>
      <c r="G75" s="12"/>
      <c r="H75" s="207">
        <v>0.0</v>
      </c>
      <c r="I75" s="209">
        <v>0.0</v>
      </c>
      <c r="J75" s="209">
        <v>0.0</v>
      </c>
      <c r="K75" s="209">
        <v>0.0</v>
      </c>
      <c r="L75" s="209">
        <v>0.0</v>
      </c>
      <c r="M75" s="209">
        <v>0.0</v>
      </c>
      <c r="N75" s="210">
        <v>0.0</v>
      </c>
      <c r="O75" s="211">
        <v>0.0</v>
      </c>
      <c r="P75" s="210">
        <v>0.0</v>
      </c>
      <c r="Q75" s="209">
        <v>0.0</v>
      </c>
      <c r="R75" s="209">
        <v>0.0</v>
      </c>
      <c r="S75" s="209">
        <v>0.0</v>
      </c>
      <c r="T75" s="209">
        <v>0.0</v>
      </c>
      <c r="U75" s="209">
        <v>0.0</v>
      </c>
      <c r="V75" s="209">
        <v>0.0</v>
      </c>
      <c r="W75" s="210">
        <v>0.0</v>
      </c>
      <c r="X75" s="211">
        <v>0.0</v>
      </c>
      <c r="Y75" s="210">
        <v>0.0</v>
      </c>
      <c r="Z75" s="212">
        <v>0.0</v>
      </c>
      <c r="AA75" s="213">
        <v>0.0</v>
      </c>
      <c r="AB75" s="212">
        <v>0.0</v>
      </c>
      <c r="AC75" s="209">
        <v>0.0</v>
      </c>
      <c r="AD75" s="209">
        <v>0.0</v>
      </c>
      <c r="AE75" s="209">
        <v>0.0</v>
      </c>
      <c r="AF75" s="209">
        <v>0.0</v>
      </c>
      <c r="AG75" s="209">
        <v>0.0</v>
      </c>
      <c r="AH75" s="209">
        <v>0.0</v>
      </c>
      <c r="AI75" s="210">
        <v>0.0</v>
      </c>
      <c r="AJ75" s="211">
        <v>0.0</v>
      </c>
      <c r="AK75" s="210">
        <v>0.0</v>
      </c>
      <c r="AL75" s="214">
        <v>0.0</v>
      </c>
      <c r="AM75" s="215">
        <v>0.0</v>
      </c>
      <c r="AN75" s="214">
        <v>0.0</v>
      </c>
      <c r="AO75" s="209">
        <v>0.0</v>
      </c>
      <c r="AP75" s="209">
        <v>0.0</v>
      </c>
      <c r="AQ75" s="209">
        <v>0.0</v>
      </c>
      <c r="AR75" s="209">
        <v>0.0</v>
      </c>
      <c r="AS75" s="209">
        <v>0.0</v>
      </c>
      <c r="AT75" s="209">
        <v>0.0</v>
      </c>
      <c r="AU75" s="210">
        <v>0.0</v>
      </c>
      <c r="AV75" s="211">
        <v>0.0</v>
      </c>
      <c r="AW75" s="210">
        <v>0.0</v>
      </c>
      <c r="AX75" s="212">
        <v>0.0</v>
      </c>
      <c r="AY75" s="213">
        <v>0.0</v>
      </c>
      <c r="AZ75" s="212">
        <v>0.0</v>
      </c>
      <c r="BA75" s="214">
        <v>0.0</v>
      </c>
      <c r="BB75" s="215">
        <v>0.0</v>
      </c>
      <c r="BC75" s="214">
        <v>0.0</v>
      </c>
      <c r="BD75" s="216">
        <v>0.0</v>
      </c>
      <c r="BE75" s="217">
        <v>0.0</v>
      </c>
      <c r="BF75" s="216">
        <v>0.0</v>
      </c>
    </row>
    <row r="76">
      <c r="A76" s="201"/>
      <c r="B76" s="202"/>
      <c r="C76" s="203"/>
      <c r="D76" s="204"/>
      <c r="E76" s="205"/>
      <c r="F76" s="218" t="s">
        <v>29</v>
      </c>
      <c r="G76" s="205"/>
      <c r="H76" s="207">
        <v>0.0</v>
      </c>
      <c r="I76" s="209">
        <v>0.0</v>
      </c>
      <c r="J76" s="209">
        <v>0.0</v>
      </c>
      <c r="K76" s="209">
        <v>0.0</v>
      </c>
      <c r="L76" s="209">
        <v>0.0</v>
      </c>
      <c r="M76" s="209">
        <v>0.0</v>
      </c>
      <c r="N76" s="210">
        <v>0.0</v>
      </c>
      <c r="O76" s="211">
        <v>0.0</v>
      </c>
      <c r="P76" s="210">
        <v>0.0</v>
      </c>
      <c r="Q76" s="209">
        <v>0.0</v>
      </c>
      <c r="R76" s="209">
        <v>0.0</v>
      </c>
      <c r="S76" s="209">
        <v>0.0</v>
      </c>
      <c r="T76" s="209">
        <v>0.0</v>
      </c>
      <c r="U76" s="209">
        <v>0.0</v>
      </c>
      <c r="V76" s="209">
        <v>0.0</v>
      </c>
      <c r="W76" s="210">
        <v>0.0</v>
      </c>
      <c r="X76" s="211">
        <v>0.0</v>
      </c>
      <c r="Y76" s="210">
        <v>0.0</v>
      </c>
      <c r="Z76" s="212">
        <v>0.0</v>
      </c>
      <c r="AA76" s="213">
        <v>0.0</v>
      </c>
      <c r="AB76" s="212">
        <v>0.0</v>
      </c>
      <c r="AC76" s="209">
        <v>0.0</v>
      </c>
      <c r="AD76" s="209">
        <v>0.0</v>
      </c>
      <c r="AE76" s="209">
        <v>0.0</v>
      </c>
      <c r="AF76" s="209">
        <v>0.0</v>
      </c>
      <c r="AG76" s="209">
        <v>0.0</v>
      </c>
      <c r="AH76" s="209">
        <v>0.0</v>
      </c>
      <c r="AI76" s="210">
        <v>0.0</v>
      </c>
      <c r="AJ76" s="211">
        <v>0.0</v>
      </c>
      <c r="AK76" s="210">
        <v>0.0</v>
      </c>
      <c r="AL76" s="214">
        <v>0.0</v>
      </c>
      <c r="AM76" s="215">
        <v>0.0</v>
      </c>
      <c r="AN76" s="214">
        <v>0.0</v>
      </c>
      <c r="AO76" s="209">
        <v>0.0</v>
      </c>
      <c r="AP76" s="209">
        <v>0.0</v>
      </c>
      <c r="AQ76" s="209">
        <v>0.0</v>
      </c>
      <c r="AR76" s="209">
        <v>0.0</v>
      </c>
      <c r="AS76" s="209">
        <v>0.0</v>
      </c>
      <c r="AT76" s="209">
        <v>0.0</v>
      </c>
      <c r="AU76" s="210">
        <v>0.0</v>
      </c>
      <c r="AV76" s="211">
        <v>0.0</v>
      </c>
      <c r="AW76" s="210">
        <v>0.0</v>
      </c>
      <c r="AX76" s="212">
        <v>0.0</v>
      </c>
      <c r="AY76" s="213">
        <v>0.0</v>
      </c>
      <c r="AZ76" s="212">
        <v>0.0</v>
      </c>
      <c r="BA76" s="214">
        <v>0.0</v>
      </c>
      <c r="BB76" s="215">
        <v>0.0</v>
      </c>
      <c r="BC76" s="214">
        <v>0.0</v>
      </c>
      <c r="BD76" s="216">
        <v>0.0</v>
      </c>
      <c r="BE76" s="217">
        <v>0.0</v>
      </c>
      <c r="BF76" s="216">
        <v>0.0</v>
      </c>
    </row>
    <row r="77">
      <c r="A77" s="201"/>
      <c r="B77" s="202"/>
      <c r="C77" s="203"/>
      <c r="D77" s="204"/>
      <c r="E77" s="205"/>
      <c r="F77" s="206" t="s">
        <v>30</v>
      </c>
      <c r="G77" s="12"/>
      <c r="H77" s="207">
        <v>0.0</v>
      </c>
      <c r="I77" s="209">
        <v>0.0</v>
      </c>
      <c r="J77" s="209">
        <v>0.0</v>
      </c>
      <c r="K77" s="209">
        <v>0.0</v>
      </c>
      <c r="L77" s="209">
        <v>0.0</v>
      </c>
      <c r="M77" s="209">
        <v>0.0</v>
      </c>
      <c r="N77" s="210">
        <v>0.0</v>
      </c>
      <c r="O77" s="211">
        <v>0.0</v>
      </c>
      <c r="P77" s="210">
        <v>0.0</v>
      </c>
      <c r="Q77" s="209">
        <v>0.0</v>
      </c>
      <c r="R77" s="209">
        <v>0.0</v>
      </c>
      <c r="S77" s="209">
        <v>0.0</v>
      </c>
      <c r="T77" s="209">
        <v>0.0</v>
      </c>
      <c r="U77" s="209">
        <v>0.0</v>
      </c>
      <c r="V77" s="209">
        <v>0.0</v>
      </c>
      <c r="W77" s="210">
        <v>0.0</v>
      </c>
      <c r="X77" s="211">
        <v>0.0</v>
      </c>
      <c r="Y77" s="210">
        <v>0.0</v>
      </c>
      <c r="Z77" s="212">
        <v>0.0</v>
      </c>
      <c r="AA77" s="213">
        <v>0.0</v>
      </c>
      <c r="AB77" s="212">
        <v>0.0</v>
      </c>
      <c r="AC77" s="209">
        <v>0.0</v>
      </c>
      <c r="AD77" s="209">
        <v>0.0</v>
      </c>
      <c r="AE77" s="209">
        <v>0.0</v>
      </c>
      <c r="AF77" s="209">
        <v>0.0</v>
      </c>
      <c r="AG77" s="209">
        <v>0.0</v>
      </c>
      <c r="AH77" s="209">
        <v>0.0</v>
      </c>
      <c r="AI77" s="210">
        <v>0.0</v>
      </c>
      <c r="AJ77" s="211">
        <v>0.0</v>
      </c>
      <c r="AK77" s="210">
        <v>0.0</v>
      </c>
      <c r="AL77" s="214">
        <v>0.0</v>
      </c>
      <c r="AM77" s="215">
        <v>0.0</v>
      </c>
      <c r="AN77" s="214">
        <v>0.0</v>
      </c>
      <c r="AO77" s="209">
        <v>0.0</v>
      </c>
      <c r="AP77" s="209">
        <v>0.0</v>
      </c>
      <c r="AQ77" s="209">
        <v>0.0</v>
      </c>
      <c r="AR77" s="209">
        <v>0.0</v>
      </c>
      <c r="AS77" s="209">
        <v>0.0</v>
      </c>
      <c r="AT77" s="209">
        <v>0.0</v>
      </c>
      <c r="AU77" s="210">
        <v>0.0</v>
      </c>
      <c r="AV77" s="211">
        <v>0.0</v>
      </c>
      <c r="AW77" s="210">
        <v>0.0</v>
      </c>
      <c r="AX77" s="212">
        <v>0.0</v>
      </c>
      <c r="AY77" s="213">
        <v>0.0</v>
      </c>
      <c r="AZ77" s="212">
        <v>0.0</v>
      </c>
      <c r="BA77" s="214">
        <v>0.0</v>
      </c>
      <c r="BB77" s="215">
        <v>0.0</v>
      </c>
      <c r="BC77" s="214">
        <v>0.0</v>
      </c>
      <c r="BD77" s="216">
        <v>0.0</v>
      </c>
      <c r="BE77" s="217">
        <v>0.0</v>
      </c>
      <c r="BF77" s="216">
        <v>0.0</v>
      </c>
    </row>
    <row r="78">
      <c r="A78" s="201"/>
      <c r="B78" s="202"/>
      <c r="C78" s="203"/>
      <c r="D78" s="219"/>
      <c r="E78" s="220" t="s">
        <v>43</v>
      </c>
      <c r="F78" s="12"/>
      <c r="G78" s="12"/>
      <c r="H78" s="221">
        <v>0.0</v>
      </c>
      <c r="I78" s="222">
        <v>0.0</v>
      </c>
      <c r="J78" s="223">
        <v>0.0</v>
      </c>
      <c r="K78" s="224">
        <v>0.0</v>
      </c>
      <c r="L78" s="222">
        <v>0.0</v>
      </c>
      <c r="M78" s="223">
        <v>0.0</v>
      </c>
      <c r="N78" s="225">
        <v>0.0</v>
      </c>
      <c r="O78" s="226">
        <v>0.0</v>
      </c>
      <c r="P78" s="225">
        <v>0.0</v>
      </c>
      <c r="Q78" s="224">
        <v>0.0</v>
      </c>
      <c r="R78" s="222">
        <v>0.0</v>
      </c>
      <c r="S78" s="223">
        <v>0.0</v>
      </c>
      <c r="T78" s="224">
        <v>0.0</v>
      </c>
      <c r="U78" s="222">
        <v>0.0</v>
      </c>
      <c r="V78" s="223">
        <v>0.0</v>
      </c>
      <c r="W78" s="225">
        <v>0.0</v>
      </c>
      <c r="X78" s="226">
        <v>0.0</v>
      </c>
      <c r="Y78" s="225">
        <v>0.0</v>
      </c>
      <c r="Z78" s="227">
        <v>0.0</v>
      </c>
      <c r="AA78" s="228">
        <v>0.0</v>
      </c>
      <c r="AB78" s="227">
        <v>0.0</v>
      </c>
      <c r="AC78" s="224">
        <v>0.0</v>
      </c>
      <c r="AD78" s="222">
        <v>0.0</v>
      </c>
      <c r="AE78" s="223">
        <v>0.0</v>
      </c>
      <c r="AF78" s="224">
        <v>0.0</v>
      </c>
      <c r="AG78" s="222">
        <v>0.0</v>
      </c>
      <c r="AH78" s="223">
        <v>0.0</v>
      </c>
      <c r="AI78" s="225">
        <v>0.0</v>
      </c>
      <c r="AJ78" s="226">
        <v>0.0</v>
      </c>
      <c r="AK78" s="225">
        <v>0.0</v>
      </c>
      <c r="AL78" s="229">
        <v>0.0</v>
      </c>
      <c r="AM78" s="230">
        <v>0.0</v>
      </c>
      <c r="AN78" s="229">
        <v>0.0</v>
      </c>
      <c r="AO78" s="224">
        <v>0.0</v>
      </c>
      <c r="AP78" s="222">
        <v>0.0</v>
      </c>
      <c r="AQ78" s="223">
        <v>0.0</v>
      </c>
      <c r="AR78" s="224">
        <v>0.0</v>
      </c>
      <c r="AS78" s="222">
        <v>0.0</v>
      </c>
      <c r="AT78" s="223">
        <v>0.0</v>
      </c>
      <c r="AU78" s="225">
        <v>0.0</v>
      </c>
      <c r="AV78" s="226">
        <v>0.0</v>
      </c>
      <c r="AW78" s="225">
        <v>0.0</v>
      </c>
      <c r="AX78" s="227">
        <v>0.0</v>
      </c>
      <c r="AY78" s="228">
        <v>0.0</v>
      </c>
      <c r="AZ78" s="227">
        <v>0.0</v>
      </c>
      <c r="BA78" s="229">
        <v>0.0</v>
      </c>
      <c r="BB78" s="230">
        <v>0.0</v>
      </c>
      <c r="BC78" s="229">
        <v>0.0</v>
      </c>
      <c r="BD78" s="231">
        <v>0.0</v>
      </c>
      <c r="BE78" s="232">
        <v>0.0</v>
      </c>
      <c r="BF78" s="231">
        <v>0.0</v>
      </c>
    </row>
    <row r="79">
      <c r="A79" s="201"/>
      <c r="B79" s="202"/>
      <c r="C79" s="203"/>
      <c r="D79" s="204"/>
      <c r="E79" s="205"/>
      <c r="F79" s="218" t="s">
        <v>32</v>
      </c>
      <c r="G79" s="205"/>
      <c r="H79" s="207">
        <v>0.0</v>
      </c>
      <c r="I79" s="209">
        <v>0.0</v>
      </c>
      <c r="J79" s="209">
        <v>0.0</v>
      </c>
      <c r="K79" s="207">
        <v>0.0</v>
      </c>
      <c r="L79" s="209">
        <v>0.0</v>
      </c>
      <c r="M79" s="209">
        <v>0.0</v>
      </c>
      <c r="N79" s="210">
        <v>0.0</v>
      </c>
      <c r="O79" s="211">
        <v>0.0</v>
      </c>
      <c r="P79" s="210">
        <v>0.0</v>
      </c>
      <c r="Q79" s="209">
        <v>0.0</v>
      </c>
      <c r="R79" s="209">
        <v>0.0</v>
      </c>
      <c r="S79" s="209">
        <v>0.0</v>
      </c>
      <c r="T79" s="207">
        <v>0.0</v>
      </c>
      <c r="U79" s="209">
        <v>0.0</v>
      </c>
      <c r="V79" s="209">
        <v>0.0</v>
      </c>
      <c r="W79" s="210">
        <v>0.0</v>
      </c>
      <c r="X79" s="211">
        <v>0.0</v>
      </c>
      <c r="Y79" s="210">
        <v>0.0</v>
      </c>
      <c r="Z79" s="212">
        <v>0.0</v>
      </c>
      <c r="AA79" s="213">
        <v>0.0</v>
      </c>
      <c r="AB79" s="212">
        <v>0.0</v>
      </c>
      <c r="AC79" s="209">
        <v>0.0</v>
      </c>
      <c r="AD79" s="209">
        <v>0.0</v>
      </c>
      <c r="AE79" s="209">
        <v>0.0</v>
      </c>
      <c r="AF79" s="207">
        <v>0.0</v>
      </c>
      <c r="AG79" s="209">
        <v>0.0</v>
      </c>
      <c r="AH79" s="209">
        <v>0.0</v>
      </c>
      <c r="AI79" s="210">
        <v>0.0</v>
      </c>
      <c r="AJ79" s="211">
        <v>0.0</v>
      </c>
      <c r="AK79" s="210">
        <v>0.0</v>
      </c>
      <c r="AL79" s="214">
        <v>0.0</v>
      </c>
      <c r="AM79" s="215">
        <v>0.0</v>
      </c>
      <c r="AN79" s="214">
        <v>0.0</v>
      </c>
      <c r="AO79" s="209">
        <v>0.0</v>
      </c>
      <c r="AP79" s="209">
        <v>0.0</v>
      </c>
      <c r="AQ79" s="209">
        <v>0.0</v>
      </c>
      <c r="AR79" s="207">
        <v>0.0</v>
      </c>
      <c r="AS79" s="209">
        <v>0.0</v>
      </c>
      <c r="AT79" s="209">
        <v>0.0</v>
      </c>
      <c r="AU79" s="210">
        <v>0.0</v>
      </c>
      <c r="AV79" s="211">
        <v>0.0</v>
      </c>
      <c r="AW79" s="210">
        <v>0.0</v>
      </c>
      <c r="AX79" s="212">
        <v>0.0</v>
      </c>
      <c r="AY79" s="213">
        <v>0.0</v>
      </c>
      <c r="AZ79" s="212">
        <v>0.0</v>
      </c>
      <c r="BA79" s="214">
        <v>0.0</v>
      </c>
      <c r="BB79" s="215">
        <v>0.0</v>
      </c>
      <c r="BC79" s="214">
        <v>0.0</v>
      </c>
      <c r="BD79" s="216">
        <v>0.0</v>
      </c>
      <c r="BE79" s="217">
        <v>0.0</v>
      </c>
      <c r="BF79" s="216">
        <v>0.0</v>
      </c>
    </row>
    <row r="80">
      <c r="A80" s="201"/>
      <c r="B80" s="202"/>
      <c r="C80" s="203"/>
      <c r="D80" s="204"/>
      <c r="E80" s="205"/>
      <c r="F80" s="206" t="s">
        <v>33</v>
      </c>
      <c r="G80" s="12"/>
      <c r="H80" s="207">
        <v>0.0</v>
      </c>
      <c r="I80" s="209">
        <v>0.0</v>
      </c>
      <c r="J80" s="209">
        <v>0.0</v>
      </c>
      <c r="K80" s="207">
        <v>0.0</v>
      </c>
      <c r="L80" s="209">
        <v>0.0</v>
      </c>
      <c r="M80" s="209">
        <v>0.0</v>
      </c>
      <c r="N80" s="210">
        <v>0.0</v>
      </c>
      <c r="O80" s="211">
        <v>0.0</v>
      </c>
      <c r="P80" s="210">
        <v>0.0</v>
      </c>
      <c r="Q80" s="209">
        <v>0.0</v>
      </c>
      <c r="R80" s="209">
        <v>0.0</v>
      </c>
      <c r="S80" s="209">
        <v>0.0</v>
      </c>
      <c r="T80" s="207">
        <v>0.0</v>
      </c>
      <c r="U80" s="209">
        <v>0.0</v>
      </c>
      <c r="V80" s="209">
        <v>0.0</v>
      </c>
      <c r="W80" s="210">
        <v>0.0</v>
      </c>
      <c r="X80" s="211">
        <v>0.0</v>
      </c>
      <c r="Y80" s="210">
        <v>0.0</v>
      </c>
      <c r="Z80" s="212">
        <v>0.0</v>
      </c>
      <c r="AA80" s="213">
        <v>0.0</v>
      </c>
      <c r="AB80" s="212">
        <v>0.0</v>
      </c>
      <c r="AC80" s="209">
        <v>0.0</v>
      </c>
      <c r="AD80" s="209">
        <v>0.0</v>
      </c>
      <c r="AE80" s="209">
        <v>0.0</v>
      </c>
      <c r="AF80" s="207">
        <v>0.0</v>
      </c>
      <c r="AG80" s="209">
        <v>0.0</v>
      </c>
      <c r="AH80" s="209">
        <v>0.0</v>
      </c>
      <c r="AI80" s="210">
        <v>0.0</v>
      </c>
      <c r="AJ80" s="211">
        <v>0.0</v>
      </c>
      <c r="AK80" s="210">
        <v>0.0</v>
      </c>
      <c r="AL80" s="214">
        <v>0.0</v>
      </c>
      <c r="AM80" s="215">
        <v>0.0</v>
      </c>
      <c r="AN80" s="214">
        <v>0.0</v>
      </c>
      <c r="AO80" s="209">
        <v>0.0</v>
      </c>
      <c r="AP80" s="209">
        <v>0.0</v>
      </c>
      <c r="AQ80" s="209">
        <v>0.0</v>
      </c>
      <c r="AR80" s="207">
        <v>0.0</v>
      </c>
      <c r="AS80" s="209">
        <v>0.0</v>
      </c>
      <c r="AT80" s="209">
        <v>0.0</v>
      </c>
      <c r="AU80" s="210">
        <v>0.0</v>
      </c>
      <c r="AV80" s="211">
        <v>0.0</v>
      </c>
      <c r="AW80" s="210">
        <v>0.0</v>
      </c>
      <c r="AX80" s="212">
        <v>0.0</v>
      </c>
      <c r="AY80" s="213">
        <v>0.0</v>
      </c>
      <c r="AZ80" s="212">
        <v>0.0</v>
      </c>
      <c r="BA80" s="214">
        <v>0.0</v>
      </c>
      <c r="BB80" s="215">
        <v>0.0</v>
      </c>
      <c r="BC80" s="214">
        <v>0.0</v>
      </c>
      <c r="BD80" s="216">
        <v>0.0</v>
      </c>
      <c r="BE80" s="217">
        <v>0.0</v>
      </c>
      <c r="BF80" s="216">
        <v>0.0</v>
      </c>
    </row>
    <row r="81">
      <c r="A81" s="86"/>
      <c r="B81" s="100"/>
      <c r="C81" s="88"/>
      <c r="D81" s="164"/>
      <c r="E81" s="233" t="s">
        <v>44</v>
      </c>
      <c r="F81" s="234" t="s">
        <v>51</v>
      </c>
      <c r="G81" s="13"/>
      <c r="H81" s="103">
        <v>0.0</v>
      </c>
      <c r="I81" s="103">
        <v>0.0</v>
      </c>
      <c r="J81" s="103">
        <v>0.0</v>
      </c>
      <c r="K81" s="103">
        <v>0.0</v>
      </c>
      <c r="L81" s="103">
        <v>0.0</v>
      </c>
      <c r="M81" s="103">
        <v>0.0</v>
      </c>
      <c r="N81" s="104">
        <v>0.0</v>
      </c>
      <c r="O81" s="105">
        <v>0.0</v>
      </c>
      <c r="P81" s="104">
        <v>0.0</v>
      </c>
      <c r="Q81" s="103">
        <v>0.0</v>
      </c>
      <c r="R81" s="103">
        <v>0.0</v>
      </c>
      <c r="S81" s="103">
        <v>0.0</v>
      </c>
      <c r="T81" s="103">
        <v>0.0</v>
      </c>
      <c r="U81" s="103">
        <v>0.0</v>
      </c>
      <c r="V81" s="103">
        <v>0.0</v>
      </c>
      <c r="W81" s="104">
        <v>0.0</v>
      </c>
      <c r="X81" s="105">
        <v>0.0</v>
      </c>
      <c r="Y81" s="104">
        <v>0.0</v>
      </c>
      <c r="Z81" s="106">
        <v>0.0</v>
      </c>
      <c r="AA81" s="107">
        <v>0.0</v>
      </c>
      <c r="AB81" s="106">
        <v>0.0</v>
      </c>
      <c r="AC81" s="103">
        <v>0.0</v>
      </c>
      <c r="AD81" s="103">
        <v>0.0</v>
      </c>
      <c r="AE81" s="103">
        <v>0.0</v>
      </c>
      <c r="AF81" s="103">
        <v>0.0</v>
      </c>
      <c r="AG81" s="103">
        <v>0.0</v>
      </c>
      <c r="AH81" s="103">
        <v>0.0</v>
      </c>
      <c r="AI81" s="104">
        <v>0.0</v>
      </c>
      <c r="AJ81" s="105">
        <v>0.0</v>
      </c>
      <c r="AK81" s="104">
        <v>0.0</v>
      </c>
      <c r="AL81" s="108">
        <v>0.0</v>
      </c>
      <c r="AM81" s="109">
        <v>0.0</v>
      </c>
      <c r="AN81" s="108">
        <v>0.0</v>
      </c>
      <c r="AO81" s="103">
        <v>0.0</v>
      </c>
      <c r="AP81" s="103">
        <v>0.0</v>
      </c>
      <c r="AQ81" s="103">
        <v>0.0</v>
      </c>
      <c r="AR81" s="103">
        <v>0.0</v>
      </c>
      <c r="AS81" s="103">
        <v>0.0</v>
      </c>
      <c r="AT81" s="103">
        <v>0.0</v>
      </c>
      <c r="AU81" s="104">
        <v>0.0</v>
      </c>
      <c r="AV81" s="105">
        <v>0.0</v>
      </c>
      <c r="AW81" s="104">
        <v>0.0</v>
      </c>
      <c r="AX81" s="106">
        <v>0.0</v>
      </c>
      <c r="AY81" s="107">
        <v>0.0</v>
      </c>
      <c r="AZ81" s="106">
        <v>0.0</v>
      </c>
      <c r="BA81" s="108">
        <v>0.0</v>
      </c>
      <c r="BB81" s="109">
        <v>0.0</v>
      </c>
      <c r="BC81" s="108">
        <v>0.0</v>
      </c>
      <c r="BD81" s="102">
        <v>0.0</v>
      </c>
      <c r="BE81" s="103">
        <v>0.0</v>
      </c>
      <c r="BF81" s="102">
        <v>0.0</v>
      </c>
    </row>
    <row r="82">
      <c r="A82" s="86"/>
      <c r="B82" s="100"/>
      <c r="C82" s="88"/>
      <c r="D82" s="110"/>
      <c r="E82" s="166"/>
      <c r="F82" s="188" t="s">
        <v>26</v>
      </c>
      <c r="G82" s="188" t="s">
        <v>26</v>
      </c>
      <c r="H82" s="168"/>
      <c r="I82" s="170"/>
      <c r="J82" s="148">
        <v>0.0</v>
      </c>
      <c r="K82" s="170"/>
      <c r="L82" s="170"/>
      <c r="M82" s="148">
        <v>0.0</v>
      </c>
      <c r="N82" s="141">
        <v>0.0</v>
      </c>
      <c r="O82" s="142">
        <v>0.0</v>
      </c>
      <c r="P82" s="141">
        <v>0.0</v>
      </c>
      <c r="Q82" s="170"/>
      <c r="R82" s="170"/>
      <c r="S82" s="148">
        <v>0.0</v>
      </c>
      <c r="T82" s="170"/>
      <c r="U82" s="170"/>
      <c r="V82" s="148">
        <v>0.0</v>
      </c>
      <c r="W82" s="141">
        <v>0.0</v>
      </c>
      <c r="X82" s="142">
        <v>0.0</v>
      </c>
      <c r="Y82" s="141">
        <v>0.0</v>
      </c>
      <c r="Z82" s="143">
        <v>0.0</v>
      </c>
      <c r="AA82" s="144">
        <v>0.0</v>
      </c>
      <c r="AB82" s="143">
        <v>0.0</v>
      </c>
      <c r="AC82" s="170"/>
      <c r="AD82" s="170"/>
      <c r="AE82" s="148">
        <v>0.0</v>
      </c>
      <c r="AF82" s="170"/>
      <c r="AG82" s="170"/>
      <c r="AH82" s="148">
        <v>0.0</v>
      </c>
      <c r="AI82" s="141">
        <v>0.0</v>
      </c>
      <c r="AJ82" s="142">
        <v>0.0</v>
      </c>
      <c r="AK82" s="141">
        <v>0.0</v>
      </c>
      <c r="AL82" s="145">
        <v>0.0</v>
      </c>
      <c r="AM82" s="146">
        <v>0.0</v>
      </c>
      <c r="AN82" s="145">
        <v>0.0</v>
      </c>
      <c r="AO82" s="170"/>
      <c r="AP82" s="170"/>
      <c r="AQ82" s="148">
        <v>0.0</v>
      </c>
      <c r="AR82" s="170"/>
      <c r="AS82" s="170"/>
      <c r="AT82" s="148">
        <v>0.0</v>
      </c>
      <c r="AU82" s="141">
        <v>0.0</v>
      </c>
      <c r="AV82" s="142">
        <v>0.0</v>
      </c>
      <c r="AW82" s="141">
        <v>0.0</v>
      </c>
      <c r="AX82" s="143">
        <v>0.0</v>
      </c>
      <c r="AY82" s="144">
        <v>0.0</v>
      </c>
      <c r="AZ82" s="143">
        <v>0.0</v>
      </c>
      <c r="BA82" s="145">
        <v>0.0</v>
      </c>
      <c r="BB82" s="146">
        <v>0.0</v>
      </c>
      <c r="BC82" s="145">
        <v>0.0</v>
      </c>
      <c r="BD82" s="147">
        <v>0.0</v>
      </c>
      <c r="BE82" s="148">
        <v>0.0</v>
      </c>
      <c r="BF82" s="147">
        <v>0.0</v>
      </c>
    </row>
    <row r="83">
      <c r="A83" s="86"/>
      <c r="B83" s="100"/>
      <c r="C83" s="88"/>
      <c r="D83" s="110"/>
      <c r="E83" s="166"/>
      <c r="F83" s="188" t="s">
        <v>27</v>
      </c>
      <c r="G83" s="188" t="s">
        <v>27</v>
      </c>
      <c r="H83" s="168"/>
      <c r="I83" s="170"/>
      <c r="J83" s="148">
        <v>0.0</v>
      </c>
      <c r="K83" s="170"/>
      <c r="L83" s="170"/>
      <c r="M83" s="148">
        <v>0.0</v>
      </c>
      <c r="N83" s="141">
        <v>0.0</v>
      </c>
      <c r="O83" s="142">
        <v>0.0</v>
      </c>
      <c r="P83" s="141">
        <v>0.0</v>
      </c>
      <c r="Q83" s="170"/>
      <c r="R83" s="170"/>
      <c r="S83" s="148">
        <v>0.0</v>
      </c>
      <c r="T83" s="170"/>
      <c r="U83" s="170"/>
      <c r="V83" s="148">
        <v>0.0</v>
      </c>
      <c r="W83" s="141">
        <v>0.0</v>
      </c>
      <c r="X83" s="142">
        <v>0.0</v>
      </c>
      <c r="Y83" s="141">
        <v>0.0</v>
      </c>
      <c r="Z83" s="143">
        <v>0.0</v>
      </c>
      <c r="AA83" s="144">
        <v>0.0</v>
      </c>
      <c r="AB83" s="143">
        <v>0.0</v>
      </c>
      <c r="AC83" s="170"/>
      <c r="AD83" s="170"/>
      <c r="AE83" s="148">
        <v>0.0</v>
      </c>
      <c r="AF83" s="170"/>
      <c r="AG83" s="170"/>
      <c r="AH83" s="148">
        <v>0.0</v>
      </c>
      <c r="AI83" s="141">
        <v>0.0</v>
      </c>
      <c r="AJ83" s="142">
        <v>0.0</v>
      </c>
      <c r="AK83" s="141">
        <v>0.0</v>
      </c>
      <c r="AL83" s="145">
        <v>0.0</v>
      </c>
      <c r="AM83" s="146">
        <v>0.0</v>
      </c>
      <c r="AN83" s="145">
        <v>0.0</v>
      </c>
      <c r="AO83" s="170"/>
      <c r="AP83" s="170"/>
      <c r="AQ83" s="148">
        <v>0.0</v>
      </c>
      <c r="AR83" s="170"/>
      <c r="AS83" s="170"/>
      <c r="AT83" s="148">
        <v>0.0</v>
      </c>
      <c r="AU83" s="141">
        <v>0.0</v>
      </c>
      <c r="AV83" s="142">
        <v>0.0</v>
      </c>
      <c r="AW83" s="141">
        <v>0.0</v>
      </c>
      <c r="AX83" s="143">
        <v>0.0</v>
      </c>
      <c r="AY83" s="144">
        <v>0.0</v>
      </c>
      <c r="AZ83" s="143">
        <v>0.0</v>
      </c>
      <c r="BA83" s="145">
        <v>0.0</v>
      </c>
      <c r="BB83" s="146">
        <v>0.0</v>
      </c>
      <c r="BC83" s="145">
        <v>0.0</v>
      </c>
      <c r="BD83" s="147">
        <v>0.0</v>
      </c>
      <c r="BE83" s="148">
        <v>0.0</v>
      </c>
      <c r="BF83" s="147">
        <v>0.0</v>
      </c>
    </row>
    <row r="84">
      <c r="A84" s="86"/>
      <c r="B84" s="100"/>
      <c r="C84" s="88"/>
      <c r="D84" s="110"/>
      <c r="E84" s="166"/>
      <c r="F84" s="188" t="s">
        <v>28</v>
      </c>
      <c r="G84" s="188" t="s">
        <v>28</v>
      </c>
      <c r="H84" s="168"/>
      <c r="I84" s="170"/>
      <c r="J84" s="148">
        <v>0.0</v>
      </c>
      <c r="K84" s="170"/>
      <c r="L84" s="170"/>
      <c r="M84" s="148">
        <v>0.0</v>
      </c>
      <c r="N84" s="141">
        <v>0.0</v>
      </c>
      <c r="O84" s="142">
        <v>0.0</v>
      </c>
      <c r="P84" s="141">
        <v>0.0</v>
      </c>
      <c r="Q84" s="170"/>
      <c r="R84" s="170"/>
      <c r="S84" s="148">
        <v>0.0</v>
      </c>
      <c r="T84" s="170"/>
      <c r="U84" s="170"/>
      <c r="V84" s="148">
        <v>0.0</v>
      </c>
      <c r="W84" s="141">
        <v>0.0</v>
      </c>
      <c r="X84" s="142">
        <v>0.0</v>
      </c>
      <c r="Y84" s="141">
        <v>0.0</v>
      </c>
      <c r="Z84" s="143">
        <v>0.0</v>
      </c>
      <c r="AA84" s="144">
        <v>0.0</v>
      </c>
      <c r="AB84" s="143">
        <v>0.0</v>
      </c>
      <c r="AC84" s="170"/>
      <c r="AD84" s="170"/>
      <c r="AE84" s="148">
        <v>0.0</v>
      </c>
      <c r="AF84" s="170"/>
      <c r="AG84" s="170"/>
      <c r="AH84" s="148">
        <v>0.0</v>
      </c>
      <c r="AI84" s="141">
        <v>0.0</v>
      </c>
      <c r="AJ84" s="142">
        <v>0.0</v>
      </c>
      <c r="AK84" s="141">
        <v>0.0</v>
      </c>
      <c r="AL84" s="145">
        <v>0.0</v>
      </c>
      <c r="AM84" s="146">
        <v>0.0</v>
      </c>
      <c r="AN84" s="145">
        <v>0.0</v>
      </c>
      <c r="AO84" s="170"/>
      <c r="AP84" s="170"/>
      <c r="AQ84" s="148">
        <v>0.0</v>
      </c>
      <c r="AR84" s="170"/>
      <c r="AS84" s="170"/>
      <c r="AT84" s="148">
        <v>0.0</v>
      </c>
      <c r="AU84" s="141">
        <v>0.0</v>
      </c>
      <c r="AV84" s="142">
        <v>0.0</v>
      </c>
      <c r="AW84" s="141">
        <v>0.0</v>
      </c>
      <c r="AX84" s="143">
        <v>0.0</v>
      </c>
      <c r="AY84" s="144">
        <v>0.0</v>
      </c>
      <c r="AZ84" s="143">
        <v>0.0</v>
      </c>
      <c r="BA84" s="145">
        <v>0.0</v>
      </c>
      <c r="BB84" s="146">
        <v>0.0</v>
      </c>
      <c r="BC84" s="145">
        <v>0.0</v>
      </c>
      <c r="BD84" s="147">
        <v>0.0</v>
      </c>
      <c r="BE84" s="148">
        <v>0.0</v>
      </c>
      <c r="BF84" s="147">
        <v>0.0</v>
      </c>
    </row>
    <row r="85">
      <c r="A85" s="86"/>
      <c r="B85" s="100"/>
      <c r="C85" s="88"/>
      <c r="D85" s="110"/>
      <c r="E85" s="166"/>
      <c r="F85" s="188" t="s">
        <v>29</v>
      </c>
      <c r="G85" s="188" t="s">
        <v>29</v>
      </c>
      <c r="H85" s="168"/>
      <c r="I85" s="170"/>
      <c r="J85" s="148">
        <v>0.0</v>
      </c>
      <c r="K85" s="170"/>
      <c r="L85" s="170"/>
      <c r="M85" s="148">
        <v>0.0</v>
      </c>
      <c r="N85" s="141">
        <v>0.0</v>
      </c>
      <c r="O85" s="142">
        <v>0.0</v>
      </c>
      <c r="P85" s="141">
        <v>0.0</v>
      </c>
      <c r="Q85" s="170"/>
      <c r="R85" s="170"/>
      <c r="S85" s="148">
        <v>0.0</v>
      </c>
      <c r="T85" s="170"/>
      <c r="U85" s="170"/>
      <c r="V85" s="148">
        <v>0.0</v>
      </c>
      <c r="W85" s="141">
        <v>0.0</v>
      </c>
      <c r="X85" s="142">
        <v>0.0</v>
      </c>
      <c r="Y85" s="141">
        <v>0.0</v>
      </c>
      <c r="Z85" s="143">
        <v>0.0</v>
      </c>
      <c r="AA85" s="144">
        <v>0.0</v>
      </c>
      <c r="AB85" s="143">
        <v>0.0</v>
      </c>
      <c r="AC85" s="170"/>
      <c r="AD85" s="170"/>
      <c r="AE85" s="148">
        <v>0.0</v>
      </c>
      <c r="AF85" s="170"/>
      <c r="AG85" s="170"/>
      <c r="AH85" s="148">
        <v>0.0</v>
      </c>
      <c r="AI85" s="141">
        <v>0.0</v>
      </c>
      <c r="AJ85" s="142">
        <v>0.0</v>
      </c>
      <c r="AK85" s="141">
        <v>0.0</v>
      </c>
      <c r="AL85" s="145">
        <v>0.0</v>
      </c>
      <c r="AM85" s="146">
        <v>0.0</v>
      </c>
      <c r="AN85" s="145">
        <v>0.0</v>
      </c>
      <c r="AO85" s="170"/>
      <c r="AP85" s="170"/>
      <c r="AQ85" s="148">
        <v>0.0</v>
      </c>
      <c r="AR85" s="170"/>
      <c r="AS85" s="170"/>
      <c r="AT85" s="148">
        <v>0.0</v>
      </c>
      <c r="AU85" s="141">
        <v>0.0</v>
      </c>
      <c r="AV85" s="142">
        <v>0.0</v>
      </c>
      <c r="AW85" s="141">
        <v>0.0</v>
      </c>
      <c r="AX85" s="143">
        <v>0.0</v>
      </c>
      <c r="AY85" s="144">
        <v>0.0</v>
      </c>
      <c r="AZ85" s="143">
        <v>0.0</v>
      </c>
      <c r="BA85" s="145">
        <v>0.0</v>
      </c>
      <c r="BB85" s="146">
        <v>0.0</v>
      </c>
      <c r="BC85" s="145">
        <v>0.0</v>
      </c>
      <c r="BD85" s="147">
        <v>0.0</v>
      </c>
      <c r="BE85" s="148">
        <v>0.0</v>
      </c>
      <c r="BF85" s="147">
        <v>0.0</v>
      </c>
    </row>
    <row r="86">
      <c r="A86" s="86"/>
      <c r="B86" s="100"/>
      <c r="C86" s="88"/>
      <c r="D86" s="110"/>
      <c r="E86" s="166"/>
      <c r="F86" s="188" t="s">
        <v>30</v>
      </c>
      <c r="G86" s="188" t="s">
        <v>30</v>
      </c>
      <c r="H86" s="168"/>
      <c r="I86" s="170"/>
      <c r="J86" s="148">
        <v>0.0</v>
      </c>
      <c r="K86" s="170"/>
      <c r="L86" s="170"/>
      <c r="M86" s="148">
        <v>0.0</v>
      </c>
      <c r="N86" s="141">
        <v>0.0</v>
      </c>
      <c r="O86" s="142">
        <v>0.0</v>
      </c>
      <c r="P86" s="141">
        <v>0.0</v>
      </c>
      <c r="Q86" s="170"/>
      <c r="R86" s="170"/>
      <c r="S86" s="148">
        <v>0.0</v>
      </c>
      <c r="T86" s="170"/>
      <c r="U86" s="170"/>
      <c r="V86" s="148">
        <v>0.0</v>
      </c>
      <c r="W86" s="141">
        <v>0.0</v>
      </c>
      <c r="X86" s="142">
        <v>0.0</v>
      </c>
      <c r="Y86" s="141">
        <v>0.0</v>
      </c>
      <c r="Z86" s="143">
        <v>0.0</v>
      </c>
      <c r="AA86" s="144">
        <v>0.0</v>
      </c>
      <c r="AB86" s="143">
        <v>0.0</v>
      </c>
      <c r="AC86" s="170"/>
      <c r="AD86" s="170"/>
      <c r="AE86" s="148">
        <v>0.0</v>
      </c>
      <c r="AF86" s="170"/>
      <c r="AG86" s="170"/>
      <c r="AH86" s="148">
        <v>0.0</v>
      </c>
      <c r="AI86" s="141">
        <v>0.0</v>
      </c>
      <c r="AJ86" s="142">
        <v>0.0</v>
      </c>
      <c r="AK86" s="141">
        <v>0.0</v>
      </c>
      <c r="AL86" s="145">
        <v>0.0</v>
      </c>
      <c r="AM86" s="146">
        <v>0.0</v>
      </c>
      <c r="AN86" s="145">
        <v>0.0</v>
      </c>
      <c r="AO86" s="170"/>
      <c r="AP86" s="170"/>
      <c r="AQ86" s="148">
        <v>0.0</v>
      </c>
      <c r="AR86" s="170"/>
      <c r="AS86" s="170"/>
      <c r="AT86" s="148">
        <v>0.0</v>
      </c>
      <c r="AU86" s="141">
        <v>0.0</v>
      </c>
      <c r="AV86" s="142">
        <v>0.0</v>
      </c>
      <c r="AW86" s="141">
        <v>0.0</v>
      </c>
      <c r="AX86" s="143">
        <v>0.0</v>
      </c>
      <c r="AY86" s="144">
        <v>0.0</v>
      </c>
      <c r="AZ86" s="143">
        <v>0.0</v>
      </c>
      <c r="BA86" s="145">
        <v>0.0</v>
      </c>
      <c r="BB86" s="146">
        <v>0.0</v>
      </c>
      <c r="BC86" s="145">
        <v>0.0</v>
      </c>
      <c r="BD86" s="147">
        <v>0.0</v>
      </c>
      <c r="BE86" s="148">
        <v>0.0</v>
      </c>
      <c r="BF86" s="147">
        <v>0.0</v>
      </c>
    </row>
    <row r="87">
      <c r="A87" s="86"/>
      <c r="B87" s="100"/>
      <c r="C87" s="88"/>
      <c r="D87" s="171"/>
      <c r="E87" s="172"/>
      <c r="F87" s="235" t="s">
        <v>43</v>
      </c>
      <c r="G87" s="12"/>
      <c r="H87" s="181">
        <v>0.0</v>
      </c>
      <c r="I87" s="182">
        <v>0.0</v>
      </c>
      <c r="J87" s="183">
        <v>0.0</v>
      </c>
      <c r="K87" s="184">
        <v>0.0</v>
      </c>
      <c r="L87" s="182">
        <v>0.0</v>
      </c>
      <c r="M87" s="183">
        <v>0.0</v>
      </c>
      <c r="N87" s="104">
        <v>0.0</v>
      </c>
      <c r="O87" s="105">
        <v>0.0</v>
      </c>
      <c r="P87" s="104">
        <v>0.0</v>
      </c>
      <c r="Q87" s="184">
        <v>0.0</v>
      </c>
      <c r="R87" s="182">
        <v>0.0</v>
      </c>
      <c r="S87" s="183">
        <v>0.0</v>
      </c>
      <c r="T87" s="184">
        <v>0.0</v>
      </c>
      <c r="U87" s="182">
        <v>0.0</v>
      </c>
      <c r="V87" s="183">
        <v>0.0</v>
      </c>
      <c r="W87" s="104">
        <v>0.0</v>
      </c>
      <c r="X87" s="105">
        <v>0.0</v>
      </c>
      <c r="Y87" s="104">
        <v>0.0</v>
      </c>
      <c r="Z87" s="106">
        <v>0.0</v>
      </c>
      <c r="AA87" s="107">
        <v>0.0</v>
      </c>
      <c r="AB87" s="106">
        <v>0.0</v>
      </c>
      <c r="AC87" s="184">
        <v>0.0</v>
      </c>
      <c r="AD87" s="182">
        <v>0.0</v>
      </c>
      <c r="AE87" s="183">
        <v>0.0</v>
      </c>
      <c r="AF87" s="184">
        <v>0.0</v>
      </c>
      <c r="AG87" s="182">
        <v>0.0</v>
      </c>
      <c r="AH87" s="183">
        <v>0.0</v>
      </c>
      <c r="AI87" s="104">
        <v>0.0</v>
      </c>
      <c r="AJ87" s="105">
        <v>0.0</v>
      </c>
      <c r="AK87" s="104">
        <v>0.0</v>
      </c>
      <c r="AL87" s="108">
        <v>0.0</v>
      </c>
      <c r="AM87" s="109">
        <v>0.0</v>
      </c>
      <c r="AN87" s="108">
        <v>0.0</v>
      </c>
      <c r="AO87" s="184">
        <v>0.0</v>
      </c>
      <c r="AP87" s="182">
        <v>0.0</v>
      </c>
      <c r="AQ87" s="183">
        <v>0.0</v>
      </c>
      <c r="AR87" s="184">
        <v>0.0</v>
      </c>
      <c r="AS87" s="182">
        <v>0.0</v>
      </c>
      <c r="AT87" s="183">
        <v>0.0</v>
      </c>
      <c r="AU87" s="104">
        <v>0.0</v>
      </c>
      <c r="AV87" s="105">
        <v>0.0</v>
      </c>
      <c r="AW87" s="104">
        <v>0.0</v>
      </c>
      <c r="AX87" s="106">
        <v>0.0</v>
      </c>
      <c r="AY87" s="107">
        <v>0.0</v>
      </c>
      <c r="AZ87" s="106">
        <v>0.0</v>
      </c>
      <c r="BA87" s="108">
        <v>0.0</v>
      </c>
      <c r="BB87" s="109">
        <v>0.0</v>
      </c>
      <c r="BC87" s="108">
        <v>0.0</v>
      </c>
      <c r="BD87" s="102">
        <v>0.0</v>
      </c>
      <c r="BE87" s="103">
        <v>0.0</v>
      </c>
      <c r="BF87" s="102">
        <v>0.0</v>
      </c>
    </row>
    <row r="88">
      <c r="A88" s="86"/>
      <c r="B88" s="100"/>
      <c r="C88" s="88"/>
      <c r="D88" s="110"/>
      <c r="E88" s="166"/>
      <c r="F88" s="167" t="s">
        <v>32</v>
      </c>
      <c r="G88" s="12"/>
      <c r="H88" s="168"/>
      <c r="I88" s="170"/>
      <c r="J88" s="148">
        <v>0.0</v>
      </c>
      <c r="K88" s="170"/>
      <c r="L88" s="170"/>
      <c r="M88" s="148">
        <v>0.0</v>
      </c>
      <c r="N88" s="141">
        <v>0.0</v>
      </c>
      <c r="O88" s="142">
        <v>0.0</v>
      </c>
      <c r="P88" s="141">
        <v>0.0</v>
      </c>
      <c r="Q88" s="170"/>
      <c r="R88" s="170"/>
      <c r="S88" s="148">
        <v>0.0</v>
      </c>
      <c r="T88" s="170"/>
      <c r="U88" s="170"/>
      <c r="V88" s="148">
        <v>0.0</v>
      </c>
      <c r="W88" s="141">
        <v>0.0</v>
      </c>
      <c r="X88" s="142">
        <v>0.0</v>
      </c>
      <c r="Y88" s="141">
        <v>0.0</v>
      </c>
      <c r="Z88" s="143">
        <v>0.0</v>
      </c>
      <c r="AA88" s="144">
        <v>0.0</v>
      </c>
      <c r="AB88" s="143">
        <v>0.0</v>
      </c>
      <c r="AC88" s="170"/>
      <c r="AD88" s="170"/>
      <c r="AE88" s="148">
        <v>0.0</v>
      </c>
      <c r="AF88" s="170"/>
      <c r="AG88" s="170"/>
      <c r="AH88" s="148">
        <v>0.0</v>
      </c>
      <c r="AI88" s="141">
        <v>0.0</v>
      </c>
      <c r="AJ88" s="142">
        <v>0.0</v>
      </c>
      <c r="AK88" s="141">
        <v>0.0</v>
      </c>
      <c r="AL88" s="145">
        <v>0.0</v>
      </c>
      <c r="AM88" s="146">
        <v>0.0</v>
      </c>
      <c r="AN88" s="145">
        <v>0.0</v>
      </c>
      <c r="AO88" s="170"/>
      <c r="AP88" s="170"/>
      <c r="AQ88" s="148">
        <v>0.0</v>
      </c>
      <c r="AR88" s="170"/>
      <c r="AS88" s="170"/>
      <c r="AT88" s="148">
        <v>0.0</v>
      </c>
      <c r="AU88" s="141">
        <v>0.0</v>
      </c>
      <c r="AV88" s="142">
        <v>0.0</v>
      </c>
      <c r="AW88" s="141">
        <v>0.0</v>
      </c>
      <c r="AX88" s="143">
        <v>0.0</v>
      </c>
      <c r="AY88" s="144">
        <v>0.0</v>
      </c>
      <c r="AZ88" s="143">
        <v>0.0</v>
      </c>
      <c r="BA88" s="145">
        <v>0.0</v>
      </c>
      <c r="BB88" s="146">
        <v>0.0</v>
      </c>
      <c r="BC88" s="145">
        <v>0.0</v>
      </c>
      <c r="BD88" s="147">
        <v>0.0</v>
      </c>
      <c r="BE88" s="148">
        <v>0.0</v>
      </c>
      <c r="BF88" s="147">
        <v>0.0</v>
      </c>
    </row>
    <row r="89">
      <c r="A89" s="86"/>
      <c r="B89" s="100"/>
      <c r="C89" s="88"/>
      <c r="D89" s="110"/>
      <c r="E89" s="166"/>
      <c r="F89" s="167" t="s">
        <v>33</v>
      </c>
      <c r="G89" s="12"/>
      <c r="H89" s="168"/>
      <c r="I89" s="170"/>
      <c r="J89" s="148">
        <v>0.0</v>
      </c>
      <c r="K89" s="170"/>
      <c r="L89" s="170"/>
      <c r="M89" s="148">
        <v>0.0</v>
      </c>
      <c r="N89" s="141">
        <v>0.0</v>
      </c>
      <c r="O89" s="142">
        <v>0.0</v>
      </c>
      <c r="P89" s="141">
        <v>0.0</v>
      </c>
      <c r="Q89" s="170"/>
      <c r="R89" s="170"/>
      <c r="S89" s="148">
        <v>0.0</v>
      </c>
      <c r="T89" s="170"/>
      <c r="U89" s="170"/>
      <c r="V89" s="148">
        <v>0.0</v>
      </c>
      <c r="W89" s="141">
        <v>0.0</v>
      </c>
      <c r="X89" s="142">
        <v>0.0</v>
      </c>
      <c r="Y89" s="141">
        <v>0.0</v>
      </c>
      <c r="Z89" s="143">
        <v>0.0</v>
      </c>
      <c r="AA89" s="144">
        <v>0.0</v>
      </c>
      <c r="AB89" s="143">
        <v>0.0</v>
      </c>
      <c r="AC89" s="170"/>
      <c r="AD89" s="170"/>
      <c r="AE89" s="148">
        <v>0.0</v>
      </c>
      <c r="AF89" s="170"/>
      <c r="AG89" s="170"/>
      <c r="AH89" s="148">
        <v>0.0</v>
      </c>
      <c r="AI89" s="141">
        <v>0.0</v>
      </c>
      <c r="AJ89" s="142">
        <v>0.0</v>
      </c>
      <c r="AK89" s="141">
        <v>0.0</v>
      </c>
      <c r="AL89" s="145">
        <v>0.0</v>
      </c>
      <c r="AM89" s="146">
        <v>0.0</v>
      </c>
      <c r="AN89" s="145">
        <v>0.0</v>
      </c>
      <c r="AO89" s="170"/>
      <c r="AP89" s="170"/>
      <c r="AQ89" s="148">
        <v>0.0</v>
      </c>
      <c r="AR89" s="170"/>
      <c r="AS89" s="170"/>
      <c r="AT89" s="148">
        <v>0.0</v>
      </c>
      <c r="AU89" s="141">
        <v>0.0</v>
      </c>
      <c r="AV89" s="142">
        <v>0.0</v>
      </c>
      <c r="AW89" s="141">
        <v>0.0</v>
      </c>
      <c r="AX89" s="143">
        <v>0.0</v>
      </c>
      <c r="AY89" s="144">
        <v>0.0</v>
      </c>
      <c r="AZ89" s="143">
        <v>0.0</v>
      </c>
      <c r="BA89" s="145">
        <v>0.0</v>
      </c>
      <c r="BB89" s="146">
        <v>0.0</v>
      </c>
      <c r="BC89" s="145">
        <v>0.0</v>
      </c>
      <c r="BD89" s="147">
        <v>0.0</v>
      </c>
      <c r="BE89" s="148">
        <v>0.0</v>
      </c>
      <c r="BF89" s="147">
        <v>0.0</v>
      </c>
    </row>
    <row r="90">
      <c r="A90" s="86"/>
      <c r="B90" s="100"/>
      <c r="C90" s="88"/>
      <c r="D90" s="164"/>
      <c r="E90" s="233" t="s">
        <v>46</v>
      </c>
      <c r="F90" s="236" t="s">
        <v>52</v>
      </c>
      <c r="G90" s="13"/>
      <c r="H90" s="103">
        <v>0.0</v>
      </c>
      <c r="I90" s="103">
        <v>0.0</v>
      </c>
      <c r="J90" s="103">
        <v>0.0</v>
      </c>
      <c r="K90" s="103">
        <v>0.0</v>
      </c>
      <c r="L90" s="103">
        <v>0.0</v>
      </c>
      <c r="M90" s="103">
        <v>0.0</v>
      </c>
      <c r="N90" s="104">
        <v>0.0</v>
      </c>
      <c r="O90" s="105">
        <v>0.0</v>
      </c>
      <c r="P90" s="104">
        <v>0.0</v>
      </c>
      <c r="Q90" s="103">
        <v>0.0</v>
      </c>
      <c r="R90" s="103">
        <v>0.0</v>
      </c>
      <c r="S90" s="103">
        <v>0.0</v>
      </c>
      <c r="T90" s="103">
        <v>0.0</v>
      </c>
      <c r="U90" s="103">
        <v>0.0</v>
      </c>
      <c r="V90" s="103">
        <v>0.0</v>
      </c>
      <c r="W90" s="104">
        <v>0.0</v>
      </c>
      <c r="X90" s="105">
        <v>0.0</v>
      </c>
      <c r="Y90" s="104">
        <v>0.0</v>
      </c>
      <c r="Z90" s="106">
        <v>0.0</v>
      </c>
      <c r="AA90" s="107">
        <v>0.0</v>
      </c>
      <c r="AB90" s="106">
        <v>0.0</v>
      </c>
      <c r="AC90" s="103">
        <v>0.0</v>
      </c>
      <c r="AD90" s="103">
        <v>0.0</v>
      </c>
      <c r="AE90" s="103">
        <v>0.0</v>
      </c>
      <c r="AF90" s="103">
        <v>0.0</v>
      </c>
      <c r="AG90" s="103">
        <v>0.0</v>
      </c>
      <c r="AH90" s="103">
        <v>0.0</v>
      </c>
      <c r="AI90" s="104">
        <v>0.0</v>
      </c>
      <c r="AJ90" s="105">
        <v>0.0</v>
      </c>
      <c r="AK90" s="104">
        <v>0.0</v>
      </c>
      <c r="AL90" s="108">
        <v>0.0</v>
      </c>
      <c r="AM90" s="109">
        <v>0.0</v>
      </c>
      <c r="AN90" s="108">
        <v>0.0</v>
      </c>
      <c r="AO90" s="103">
        <v>0.0</v>
      </c>
      <c r="AP90" s="103">
        <v>0.0</v>
      </c>
      <c r="AQ90" s="103">
        <v>0.0</v>
      </c>
      <c r="AR90" s="103">
        <v>0.0</v>
      </c>
      <c r="AS90" s="103">
        <v>0.0</v>
      </c>
      <c r="AT90" s="103">
        <v>0.0</v>
      </c>
      <c r="AU90" s="104">
        <v>0.0</v>
      </c>
      <c r="AV90" s="105">
        <v>0.0</v>
      </c>
      <c r="AW90" s="104">
        <v>0.0</v>
      </c>
      <c r="AX90" s="106">
        <v>0.0</v>
      </c>
      <c r="AY90" s="107">
        <v>0.0</v>
      </c>
      <c r="AZ90" s="106">
        <v>0.0</v>
      </c>
      <c r="BA90" s="108">
        <v>0.0</v>
      </c>
      <c r="BB90" s="109">
        <v>0.0</v>
      </c>
      <c r="BC90" s="108">
        <v>0.0</v>
      </c>
      <c r="BD90" s="102">
        <v>0.0</v>
      </c>
      <c r="BE90" s="103">
        <v>0.0</v>
      </c>
      <c r="BF90" s="102">
        <v>0.0</v>
      </c>
    </row>
    <row r="91">
      <c r="A91" s="86"/>
      <c r="B91" s="100"/>
      <c r="C91" s="88"/>
      <c r="D91" s="110"/>
      <c r="E91" s="166"/>
      <c r="F91" s="167" t="s">
        <v>26</v>
      </c>
      <c r="G91" s="12"/>
      <c r="H91" s="168"/>
      <c r="I91" s="170"/>
      <c r="J91" s="148">
        <v>0.0</v>
      </c>
      <c r="K91" s="170"/>
      <c r="L91" s="170"/>
      <c r="M91" s="148">
        <v>0.0</v>
      </c>
      <c r="N91" s="141">
        <v>0.0</v>
      </c>
      <c r="O91" s="142">
        <v>0.0</v>
      </c>
      <c r="P91" s="141">
        <v>0.0</v>
      </c>
      <c r="Q91" s="170"/>
      <c r="R91" s="170"/>
      <c r="S91" s="148">
        <v>0.0</v>
      </c>
      <c r="T91" s="170"/>
      <c r="U91" s="170"/>
      <c r="V91" s="148">
        <v>0.0</v>
      </c>
      <c r="W91" s="141">
        <v>0.0</v>
      </c>
      <c r="X91" s="142">
        <v>0.0</v>
      </c>
      <c r="Y91" s="141">
        <v>0.0</v>
      </c>
      <c r="Z91" s="143">
        <v>0.0</v>
      </c>
      <c r="AA91" s="144">
        <v>0.0</v>
      </c>
      <c r="AB91" s="143">
        <v>0.0</v>
      </c>
      <c r="AC91" s="170"/>
      <c r="AD91" s="170"/>
      <c r="AE91" s="148">
        <v>0.0</v>
      </c>
      <c r="AF91" s="170"/>
      <c r="AG91" s="170"/>
      <c r="AH91" s="148">
        <v>0.0</v>
      </c>
      <c r="AI91" s="141">
        <v>0.0</v>
      </c>
      <c r="AJ91" s="142">
        <v>0.0</v>
      </c>
      <c r="AK91" s="141">
        <v>0.0</v>
      </c>
      <c r="AL91" s="145">
        <v>0.0</v>
      </c>
      <c r="AM91" s="146">
        <v>0.0</v>
      </c>
      <c r="AN91" s="145">
        <v>0.0</v>
      </c>
      <c r="AO91" s="170"/>
      <c r="AP91" s="170"/>
      <c r="AQ91" s="148">
        <v>0.0</v>
      </c>
      <c r="AR91" s="170"/>
      <c r="AS91" s="170"/>
      <c r="AT91" s="148">
        <v>0.0</v>
      </c>
      <c r="AU91" s="141">
        <v>0.0</v>
      </c>
      <c r="AV91" s="142">
        <v>0.0</v>
      </c>
      <c r="AW91" s="141">
        <v>0.0</v>
      </c>
      <c r="AX91" s="143">
        <v>0.0</v>
      </c>
      <c r="AY91" s="144">
        <v>0.0</v>
      </c>
      <c r="AZ91" s="143">
        <v>0.0</v>
      </c>
      <c r="BA91" s="145">
        <v>0.0</v>
      </c>
      <c r="BB91" s="146">
        <v>0.0</v>
      </c>
      <c r="BC91" s="145">
        <v>0.0</v>
      </c>
      <c r="BD91" s="147">
        <v>0.0</v>
      </c>
      <c r="BE91" s="148">
        <v>0.0</v>
      </c>
      <c r="BF91" s="147">
        <v>0.0</v>
      </c>
    </row>
    <row r="92">
      <c r="A92" s="86"/>
      <c r="B92" s="100"/>
      <c r="C92" s="88"/>
      <c r="D92" s="110"/>
      <c r="E92" s="166"/>
      <c r="F92" s="188" t="s">
        <v>27</v>
      </c>
      <c r="G92" s="29"/>
      <c r="H92" s="168"/>
      <c r="I92" s="170"/>
      <c r="J92" s="148">
        <v>0.0</v>
      </c>
      <c r="K92" s="170"/>
      <c r="L92" s="170"/>
      <c r="M92" s="148">
        <v>0.0</v>
      </c>
      <c r="N92" s="141">
        <v>0.0</v>
      </c>
      <c r="O92" s="142">
        <v>0.0</v>
      </c>
      <c r="P92" s="141">
        <v>0.0</v>
      </c>
      <c r="Q92" s="170"/>
      <c r="R92" s="170"/>
      <c r="S92" s="148">
        <v>0.0</v>
      </c>
      <c r="T92" s="170"/>
      <c r="U92" s="170"/>
      <c r="V92" s="148">
        <v>0.0</v>
      </c>
      <c r="W92" s="141">
        <v>0.0</v>
      </c>
      <c r="X92" s="142">
        <v>0.0</v>
      </c>
      <c r="Y92" s="141">
        <v>0.0</v>
      </c>
      <c r="Z92" s="143">
        <v>0.0</v>
      </c>
      <c r="AA92" s="144">
        <v>0.0</v>
      </c>
      <c r="AB92" s="143">
        <v>0.0</v>
      </c>
      <c r="AC92" s="170"/>
      <c r="AD92" s="170"/>
      <c r="AE92" s="148">
        <v>0.0</v>
      </c>
      <c r="AF92" s="170"/>
      <c r="AG92" s="170"/>
      <c r="AH92" s="148">
        <v>0.0</v>
      </c>
      <c r="AI92" s="141">
        <v>0.0</v>
      </c>
      <c r="AJ92" s="142">
        <v>0.0</v>
      </c>
      <c r="AK92" s="141">
        <v>0.0</v>
      </c>
      <c r="AL92" s="145">
        <v>0.0</v>
      </c>
      <c r="AM92" s="146">
        <v>0.0</v>
      </c>
      <c r="AN92" s="145">
        <v>0.0</v>
      </c>
      <c r="AO92" s="170"/>
      <c r="AP92" s="170"/>
      <c r="AQ92" s="148">
        <v>0.0</v>
      </c>
      <c r="AR92" s="170"/>
      <c r="AS92" s="170"/>
      <c r="AT92" s="148">
        <v>0.0</v>
      </c>
      <c r="AU92" s="141">
        <v>0.0</v>
      </c>
      <c r="AV92" s="142">
        <v>0.0</v>
      </c>
      <c r="AW92" s="141">
        <v>0.0</v>
      </c>
      <c r="AX92" s="143">
        <v>0.0</v>
      </c>
      <c r="AY92" s="144">
        <v>0.0</v>
      </c>
      <c r="AZ92" s="143">
        <v>0.0</v>
      </c>
      <c r="BA92" s="145">
        <v>0.0</v>
      </c>
      <c r="BB92" s="146">
        <v>0.0</v>
      </c>
      <c r="BC92" s="145">
        <v>0.0</v>
      </c>
      <c r="BD92" s="147">
        <v>0.0</v>
      </c>
      <c r="BE92" s="148">
        <v>0.0</v>
      </c>
      <c r="BF92" s="147">
        <v>0.0</v>
      </c>
    </row>
    <row r="93">
      <c r="A93" s="86"/>
      <c r="B93" s="100"/>
      <c r="C93" s="88"/>
      <c r="D93" s="110"/>
      <c r="E93" s="166"/>
      <c r="F93" s="167" t="s">
        <v>28</v>
      </c>
      <c r="G93" s="12"/>
      <c r="H93" s="168"/>
      <c r="I93" s="170"/>
      <c r="J93" s="148">
        <v>0.0</v>
      </c>
      <c r="K93" s="170"/>
      <c r="L93" s="170"/>
      <c r="M93" s="148">
        <v>0.0</v>
      </c>
      <c r="N93" s="141">
        <v>0.0</v>
      </c>
      <c r="O93" s="142">
        <v>0.0</v>
      </c>
      <c r="P93" s="141">
        <v>0.0</v>
      </c>
      <c r="Q93" s="170"/>
      <c r="R93" s="170"/>
      <c r="S93" s="148">
        <v>0.0</v>
      </c>
      <c r="T93" s="170"/>
      <c r="U93" s="170"/>
      <c r="V93" s="148">
        <v>0.0</v>
      </c>
      <c r="W93" s="141">
        <v>0.0</v>
      </c>
      <c r="X93" s="142">
        <v>0.0</v>
      </c>
      <c r="Y93" s="141">
        <v>0.0</v>
      </c>
      <c r="Z93" s="143">
        <v>0.0</v>
      </c>
      <c r="AA93" s="144">
        <v>0.0</v>
      </c>
      <c r="AB93" s="143">
        <v>0.0</v>
      </c>
      <c r="AC93" s="170"/>
      <c r="AD93" s="170"/>
      <c r="AE93" s="148">
        <v>0.0</v>
      </c>
      <c r="AF93" s="170"/>
      <c r="AG93" s="170"/>
      <c r="AH93" s="148">
        <v>0.0</v>
      </c>
      <c r="AI93" s="141">
        <v>0.0</v>
      </c>
      <c r="AJ93" s="142">
        <v>0.0</v>
      </c>
      <c r="AK93" s="141">
        <v>0.0</v>
      </c>
      <c r="AL93" s="145">
        <v>0.0</v>
      </c>
      <c r="AM93" s="146">
        <v>0.0</v>
      </c>
      <c r="AN93" s="145">
        <v>0.0</v>
      </c>
      <c r="AO93" s="170"/>
      <c r="AP93" s="170"/>
      <c r="AQ93" s="148">
        <v>0.0</v>
      </c>
      <c r="AR93" s="170"/>
      <c r="AS93" s="170"/>
      <c r="AT93" s="148">
        <v>0.0</v>
      </c>
      <c r="AU93" s="141">
        <v>0.0</v>
      </c>
      <c r="AV93" s="142">
        <v>0.0</v>
      </c>
      <c r="AW93" s="141">
        <v>0.0</v>
      </c>
      <c r="AX93" s="143">
        <v>0.0</v>
      </c>
      <c r="AY93" s="144">
        <v>0.0</v>
      </c>
      <c r="AZ93" s="143">
        <v>0.0</v>
      </c>
      <c r="BA93" s="145">
        <v>0.0</v>
      </c>
      <c r="BB93" s="146">
        <v>0.0</v>
      </c>
      <c r="BC93" s="145">
        <v>0.0</v>
      </c>
      <c r="BD93" s="147">
        <v>0.0</v>
      </c>
      <c r="BE93" s="148">
        <v>0.0</v>
      </c>
      <c r="BF93" s="147">
        <v>0.0</v>
      </c>
    </row>
    <row r="94">
      <c r="A94" s="86"/>
      <c r="B94" s="100"/>
      <c r="C94" s="88"/>
      <c r="D94" s="110"/>
      <c r="E94" s="166"/>
      <c r="F94" s="167" t="s">
        <v>29</v>
      </c>
      <c r="G94" s="12"/>
      <c r="H94" s="168"/>
      <c r="I94" s="170"/>
      <c r="J94" s="148">
        <v>0.0</v>
      </c>
      <c r="K94" s="170"/>
      <c r="L94" s="170"/>
      <c r="M94" s="148">
        <v>0.0</v>
      </c>
      <c r="N94" s="141">
        <v>0.0</v>
      </c>
      <c r="O94" s="142">
        <v>0.0</v>
      </c>
      <c r="P94" s="141">
        <v>0.0</v>
      </c>
      <c r="Q94" s="170"/>
      <c r="R94" s="170"/>
      <c r="S94" s="148">
        <v>0.0</v>
      </c>
      <c r="T94" s="170"/>
      <c r="U94" s="170"/>
      <c r="V94" s="148">
        <v>0.0</v>
      </c>
      <c r="W94" s="141">
        <v>0.0</v>
      </c>
      <c r="X94" s="142">
        <v>0.0</v>
      </c>
      <c r="Y94" s="141">
        <v>0.0</v>
      </c>
      <c r="Z94" s="143">
        <v>0.0</v>
      </c>
      <c r="AA94" s="144">
        <v>0.0</v>
      </c>
      <c r="AB94" s="143">
        <v>0.0</v>
      </c>
      <c r="AC94" s="170"/>
      <c r="AD94" s="170"/>
      <c r="AE94" s="148">
        <v>0.0</v>
      </c>
      <c r="AF94" s="170"/>
      <c r="AG94" s="170"/>
      <c r="AH94" s="148">
        <v>0.0</v>
      </c>
      <c r="AI94" s="141">
        <v>0.0</v>
      </c>
      <c r="AJ94" s="142">
        <v>0.0</v>
      </c>
      <c r="AK94" s="141">
        <v>0.0</v>
      </c>
      <c r="AL94" s="145">
        <v>0.0</v>
      </c>
      <c r="AM94" s="146">
        <v>0.0</v>
      </c>
      <c r="AN94" s="145">
        <v>0.0</v>
      </c>
      <c r="AO94" s="170"/>
      <c r="AP94" s="170"/>
      <c r="AQ94" s="148">
        <v>0.0</v>
      </c>
      <c r="AR94" s="170"/>
      <c r="AS94" s="170"/>
      <c r="AT94" s="148">
        <v>0.0</v>
      </c>
      <c r="AU94" s="141">
        <v>0.0</v>
      </c>
      <c r="AV94" s="142">
        <v>0.0</v>
      </c>
      <c r="AW94" s="141">
        <v>0.0</v>
      </c>
      <c r="AX94" s="143">
        <v>0.0</v>
      </c>
      <c r="AY94" s="144">
        <v>0.0</v>
      </c>
      <c r="AZ94" s="143">
        <v>0.0</v>
      </c>
      <c r="BA94" s="145">
        <v>0.0</v>
      </c>
      <c r="BB94" s="146">
        <v>0.0</v>
      </c>
      <c r="BC94" s="145">
        <v>0.0</v>
      </c>
      <c r="BD94" s="147">
        <v>0.0</v>
      </c>
      <c r="BE94" s="148">
        <v>0.0</v>
      </c>
      <c r="BF94" s="147">
        <v>0.0</v>
      </c>
    </row>
    <row r="95">
      <c r="A95" s="86"/>
      <c r="B95" s="100"/>
      <c r="C95" s="88"/>
      <c r="D95" s="110"/>
      <c r="E95" s="166"/>
      <c r="F95" s="167" t="s">
        <v>30</v>
      </c>
      <c r="G95" s="12"/>
      <c r="H95" s="168"/>
      <c r="I95" s="170"/>
      <c r="J95" s="148">
        <v>0.0</v>
      </c>
      <c r="K95" s="170"/>
      <c r="L95" s="170"/>
      <c r="M95" s="148">
        <v>0.0</v>
      </c>
      <c r="N95" s="141">
        <v>0.0</v>
      </c>
      <c r="O95" s="142">
        <v>0.0</v>
      </c>
      <c r="P95" s="141">
        <v>0.0</v>
      </c>
      <c r="Q95" s="170"/>
      <c r="R95" s="170"/>
      <c r="S95" s="148">
        <v>0.0</v>
      </c>
      <c r="T95" s="170"/>
      <c r="U95" s="170"/>
      <c r="V95" s="148">
        <v>0.0</v>
      </c>
      <c r="W95" s="141">
        <v>0.0</v>
      </c>
      <c r="X95" s="142">
        <v>0.0</v>
      </c>
      <c r="Y95" s="141">
        <v>0.0</v>
      </c>
      <c r="Z95" s="143">
        <v>0.0</v>
      </c>
      <c r="AA95" s="144">
        <v>0.0</v>
      </c>
      <c r="AB95" s="143">
        <v>0.0</v>
      </c>
      <c r="AC95" s="170"/>
      <c r="AD95" s="170"/>
      <c r="AE95" s="148">
        <v>0.0</v>
      </c>
      <c r="AF95" s="170"/>
      <c r="AG95" s="170"/>
      <c r="AH95" s="148">
        <v>0.0</v>
      </c>
      <c r="AI95" s="141">
        <v>0.0</v>
      </c>
      <c r="AJ95" s="142">
        <v>0.0</v>
      </c>
      <c r="AK95" s="141">
        <v>0.0</v>
      </c>
      <c r="AL95" s="145">
        <v>0.0</v>
      </c>
      <c r="AM95" s="146">
        <v>0.0</v>
      </c>
      <c r="AN95" s="145">
        <v>0.0</v>
      </c>
      <c r="AO95" s="170"/>
      <c r="AP95" s="170"/>
      <c r="AQ95" s="148">
        <v>0.0</v>
      </c>
      <c r="AR95" s="170"/>
      <c r="AS95" s="170"/>
      <c r="AT95" s="148">
        <v>0.0</v>
      </c>
      <c r="AU95" s="141">
        <v>0.0</v>
      </c>
      <c r="AV95" s="142">
        <v>0.0</v>
      </c>
      <c r="AW95" s="141">
        <v>0.0</v>
      </c>
      <c r="AX95" s="143">
        <v>0.0</v>
      </c>
      <c r="AY95" s="144">
        <v>0.0</v>
      </c>
      <c r="AZ95" s="143">
        <v>0.0</v>
      </c>
      <c r="BA95" s="145">
        <v>0.0</v>
      </c>
      <c r="BB95" s="146">
        <v>0.0</v>
      </c>
      <c r="BC95" s="145">
        <v>0.0</v>
      </c>
      <c r="BD95" s="147">
        <v>0.0</v>
      </c>
      <c r="BE95" s="148">
        <v>0.0</v>
      </c>
      <c r="BF95" s="147">
        <v>0.0</v>
      </c>
    </row>
    <row r="96">
      <c r="A96" s="86"/>
      <c r="B96" s="100"/>
      <c r="C96" s="88"/>
      <c r="D96" s="171"/>
      <c r="E96" s="172"/>
      <c r="F96" s="172"/>
      <c r="G96" s="173" t="s">
        <v>43</v>
      </c>
      <c r="H96" s="181">
        <v>0.0</v>
      </c>
      <c r="I96" s="182">
        <v>0.0</v>
      </c>
      <c r="J96" s="183">
        <v>0.0</v>
      </c>
      <c r="K96" s="184">
        <v>0.0</v>
      </c>
      <c r="L96" s="182">
        <v>0.0</v>
      </c>
      <c r="M96" s="183">
        <v>0.0</v>
      </c>
      <c r="N96" s="104">
        <v>0.0</v>
      </c>
      <c r="O96" s="105">
        <v>0.0</v>
      </c>
      <c r="P96" s="104">
        <v>0.0</v>
      </c>
      <c r="Q96" s="184">
        <v>0.0</v>
      </c>
      <c r="R96" s="182">
        <v>0.0</v>
      </c>
      <c r="S96" s="183">
        <v>0.0</v>
      </c>
      <c r="T96" s="184">
        <v>0.0</v>
      </c>
      <c r="U96" s="182">
        <v>0.0</v>
      </c>
      <c r="V96" s="183">
        <v>0.0</v>
      </c>
      <c r="W96" s="104">
        <v>0.0</v>
      </c>
      <c r="X96" s="105">
        <v>0.0</v>
      </c>
      <c r="Y96" s="104">
        <v>0.0</v>
      </c>
      <c r="Z96" s="106">
        <v>0.0</v>
      </c>
      <c r="AA96" s="107">
        <v>0.0</v>
      </c>
      <c r="AB96" s="106">
        <v>0.0</v>
      </c>
      <c r="AC96" s="184">
        <v>0.0</v>
      </c>
      <c r="AD96" s="182">
        <v>0.0</v>
      </c>
      <c r="AE96" s="183">
        <v>0.0</v>
      </c>
      <c r="AF96" s="184">
        <v>0.0</v>
      </c>
      <c r="AG96" s="182">
        <v>0.0</v>
      </c>
      <c r="AH96" s="183">
        <v>0.0</v>
      </c>
      <c r="AI96" s="104">
        <v>0.0</v>
      </c>
      <c r="AJ96" s="105">
        <v>0.0</v>
      </c>
      <c r="AK96" s="104">
        <v>0.0</v>
      </c>
      <c r="AL96" s="108">
        <v>0.0</v>
      </c>
      <c r="AM96" s="109">
        <v>0.0</v>
      </c>
      <c r="AN96" s="108">
        <v>0.0</v>
      </c>
      <c r="AO96" s="184">
        <v>0.0</v>
      </c>
      <c r="AP96" s="182">
        <v>0.0</v>
      </c>
      <c r="AQ96" s="183">
        <v>0.0</v>
      </c>
      <c r="AR96" s="184">
        <v>0.0</v>
      </c>
      <c r="AS96" s="182">
        <v>0.0</v>
      </c>
      <c r="AT96" s="183">
        <v>0.0</v>
      </c>
      <c r="AU96" s="104">
        <v>0.0</v>
      </c>
      <c r="AV96" s="105">
        <v>0.0</v>
      </c>
      <c r="AW96" s="104">
        <v>0.0</v>
      </c>
      <c r="AX96" s="106">
        <v>0.0</v>
      </c>
      <c r="AY96" s="107">
        <v>0.0</v>
      </c>
      <c r="AZ96" s="106">
        <v>0.0</v>
      </c>
      <c r="BA96" s="108">
        <v>0.0</v>
      </c>
      <c r="BB96" s="109">
        <v>0.0</v>
      </c>
      <c r="BC96" s="108">
        <v>0.0</v>
      </c>
      <c r="BD96" s="102">
        <v>0.0</v>
      </c>
      <c r="BE96" s="103">
        <v>0.0</v>
      </c>
      <c r="BF96" s="102">
        <v>0.0</v>
      </c>
    </row>
    <row r="97">
      <c r="A97" s="86"/>
      <c r="B97" s="100"/>
      <c r="C97" s="88"/>
      <c r="D97" s="110"/>
      <c r="E97" s="166"/>
      <c r="F97" s="188" t="s">
        <v>32</v>
      </c>
      <c r="G97" s="29"/>
      <c r="H97" s="168"/>
      <c r="I97" s="170"/>
      <c r="J97" s="148">
        <v>0.0</v>
      </c>
      <c r="K97" s="170"/>
      <c r="L97" s="170"/>
      <c r="M97" s="148">
        <v>0.0</v>
      </c>
      <c r="N97" s="141">
        <v>0.0</v>
      </c>
      <c r="O97" s="142">
        <v>0.0</v>
      </c>
      <c r="P97" s="141">
        <v>0.0</v>
      </c>
      <c r="Q97" s="170"/>
      <c r="R97" s="170"/>
      <c r="S97" s="148">
        <v>0.0</v>
      </c>
      <c r="T97" s="170"/>
      <c r="U97" s="170"/>
      <c r="V97" s="148">
        <v>0.0</v>
      </c>
      <c r="W97" s="141">
        <v>0.0</v>
      </c>
      <c r="X97" s="142">
        <v>0.0</v>
      </c>
      <c r="Y97" s="141">
        <v>0.0</v>
      </c>
      <c r="Z97" s="143">
        <v>0.0</v>
      </c>
      <c r="AA97" s="144">
        <v>0.0</v>
      </c>
      <c r="AB97" s="143">
        <v>0.0</v>
      </c>
      <c r="AC97" s="170"/>
      <c r="AD97" s="170"/>
      <c r="AE97" s="148">
        <v>0.0</v>
      </c>
      <c r="AF97" s="170"/>
      <c r="AG97" s="170"/>
      <c r="AH97" s="148">
        <v>0.0</v>
      </c>
      <c r="AI97" s="141">
        <v>0.0</v>
      </c>
      <c r="AJ97" s="142">
        <v>0.0</v>
      </c>
      <c r="AK97" s="141">
        <v>0.0</v>
      </c>
      <c r="AL97" s="145">
        <v>0.0</v>
      </c>
      <c r="AM97" s="146">
        <v>0.0</v>
      </c>
      <c r="AN97" s="145">
        <v>0.0</v>
      </c>
      <c r="AO97" s="170"/>
      <c r="AP97" s="170"/>
      <c r="AQ97" s="148">
        <v>0.0</v>
      </c>
      <c r="AR97" s="170"/>
      <c r="AS97" s="170"/>
      <c r="AT97" s="148">
        <v>0.0</v>
      </c>
      <c r="AU97" s="141">
        <v>0.0</v>
      </c>
      <c r="AV97" s="142">
        <v>0.0</v>
      </c>
      <c r="AW97" s="141">
        <v>0.0</v>
      </c>
      <c r="AX97" s="143">
        <v>0.0</v>
      </c>
      <c r="AY97" s="144">
        <v>0.0</v>
      </c>
      <c r="AZ97" s="143">
        <v>0.0</v>
      </c>
      <c r="BA97" s="145">
        <v>0.0</v>
      </c>
      <c r="BB97" s="146">
        <v>0.0</v>
      </c>
      <c r="BC97" s="145">
        <v>0.0</v>
      </c>
      <c r="BD97" s="147">
        <v>0.0</v>
      </c>
      <c r="BE97" s="148">
        <v>0.0</v>
      </c>
      <c r="BF97" s="147">
        <v>0.0</v>
      </c>
    </row>
    <row r="98">
      <c r="A98" s="86"/>
      <c r="B98" s="100"/>
      <c r="C98" s="88"/>
      <c r="D98" s="110"/>
      <c r="E98" s="166"/>
      <c r="F98" s="188" t="s">
        <v>33</v>
      </c>
      <c r="G98" s="29"/>
      <c r="H98" s="168"/>
      <c r="I98" s="170"/>
      <c r="J98" s="148">
        <v>0.0</v>
      </c>
      <c r="K98" s="170"/>
      <c r="L98" s="170"/>
      <c r="M98" s="148">
        <v>0.0</v>
      </c>
      <c r="N98" s="141">
        <v>0.0</v>
      </c>
      <c r="O98" s="142">
        <v>0.0</v>
      </c>
      <c r="P98" s="141">
        <v>0.0</v>
      </c>
      <c r="Q98" s="170"/>
      <c r="R98" s="170"/>
      <c r="S98" s="148">
        <v>0.0</v>
      </c>
      <c r="T98" s="170"/>
      <c r="U98" s="170"/>
      <c r="V98" s="148">
        <v>0.0</v>
      </c>
      <c r="W98" s="141">
        <v>0.0</v>
      </c>
      <c r="X98" s="142">
        <v>0.0</v>
      </c>
      <c r="Y98" s="141">
        <v>0.0</v>
      </c>
      <c r="Z98" s="143">
        <v>0.0</v>
      </c>
      <c r="AA98" s="144">
        <v>0.0</v>
      </c>
      <c r="AB98" s="143">
        <v>0.0</v>
      </c>
      <c r="AC98" s="170"/>
      <c r="AD98" s="170"/>
      <c r="AE98" s="148">
        <v>0.0</v>
      </c>
      <c r="AF98" s="170"/>
      <c r="AG98" s="170"/>
      <c r="AH98" s="148">
        <v>0.0</v>
      </c>
      <c r="AI98" s="141">
        <v>0.0</v>
      </c>
      <c r="AJ98" s="142">
        <v>0.0</v>
      </c>
      <c r="AK98" s="141">
        <v>0.0</v>
      </c>
      <c r="AL98" s="145">
        <v>0.0</v>
      </c>
      <c r="AM98" s="146">
        <v>0.0</v>
      </c>
      <c r="AN98" s="145">
        <v>0.0</v>
      </c>
      <c r="AO98" s="170"/>
      <c r="AP98" s="170"/>
      <c r="AQ98" s="148">
        <v>0.0</v>
      </c>
      <c r="AR98" s="170"/>
      <c r="AS98" s="170"/>
      <c r="AT98" s="148">
        <v>0.0</v>
      </c>
      <c r="AU98" s="141">
        <v>0.0</v>
      </c>
      <c r="AV98" s="142">
        <v>0.0</v>
      </c>
      <c r="AW98" s="141">
        <v>0.0</v>
      </c>
      <c r="AX98" s="143">
        <v>0.0</v>
      </c>
      <c r="AY98" s="144">
        <v>0.0</v>
      </c>
      <c r="AZ98" s="143">
        <v>0.0</v>
      </c>
      <c r="BA98" s="145">
        <v>0.0</v>
      </c>
      <c r="BB98" s="146">
        <v>0.0</v>
      </c>
      <c r="BC98" s="145">
        <v>0.0</v>
      </c>
      <c r="BD98" s="147">
        <v>0.0</v>
      </c>
      <c r="BE98" s="148">
        <v>0.0</v>
      </c>
      <c r="BF98" s="147">
        <v>0.0</v>
      </c>
    </row>
    <row r="99">
      <c r="A99" s="86"/>
      <c r="B99" s="100"/>
      <c r="C99" s="88"/>
      <c r="D99" s="164"/>
      <c r="E99" s="233" t="s">
        <v>48</v>
      </c>
      <c r="F99" s="165" t="s">
        <v>53</v>
      </c>
      <c r="G99" s="29"/>
      <c r="H99" s="102">
        <v>0.0</v>
      </c>
      <c r="I99" s="103">
        <v>0.0</v>
      </c>
      <c r="J99" s="103">
        <v>0.0</v>
      </c>
      <c r="K99" s="103">
        <v>0.0</v>
      </c>
      <c r="L99" s="103">
        <v>0.0</v>
      </c>
      <c r="M99" s="103">
        <v>0.0</v>
      </c>
      <c r="N99" s="104">
        <v>0.0</v>
      </c>
      <c r="O99" s="105">
        <v>0.0</v>
      </c>
      <c r="P99" s="104">
        <v>0.0</v>
      </c>
      <c r="Q99" s="103">
        <v>0.0</v>
      </c>
      <c r="R99" s="103">
        <v>0.0</v>
      </c>
      <c r="S99" s="103">
        <v>0.0</v>
      </c>
      <c r="T99" s="103">
        <v>0.0</v>
      </c>
      <c r="U99" s="103">
        <v>0.0</v>
      </c>
      <c r="V99" s="103">
        <v>0.0</v>
      </c>
      <c r="W99" s="104">
        <v>0.0</v>
      </c>
      <c r="X99" s="105">
        <v>0.0</v>
      </c>
      <c r="Y99" s="104">
        <v>0.0</v>
      </c>
      <c r="Z99" s="106">
        <v>0.0</v>
      </c>
      <c r="AA99" s="107">
        <v>0.0</v>
      </c>
      <c r="AB99" s="106">
        <v>0.0</v>
      </c>
      <c r="AC99" s="103">
        <v>0.0</v>
      </c>
      <c r="AD99" s="103">
        <v>0.0</v>
      </c>
      <c r="AE99" s="103">
        <v>0.0</v>
      </c>
      <c r="AF99" s="103">
        <v>0.0</v>
      </c>
      <c r="AG99" s="103">
        <v>0.0</v>
      </c>
      <c r="AH99" s="103">
        <v>0.0</v>
      </c>
      <c r="AI99" s="104">
        <v>0.0</v>
      </c>
      <c r="AJ99" s="105">
        <v>0.0</v>
      </c>
      <c r="AK99" s="104">
        <v>0.0</v>
      </c>
      <c r="AL99" s="108">
        <v>0.0</v>
      </c>
      <c r="AM99" s="109">
        <v>0.0</v>
      </c>
      <c r="AN99" s="108">
        <v>0.0</v>
      </c>
      <c r="AO99" s="103">
        <v>0.0</v>
      </c>
      <c r="AP99" s="103">
        <v>0.0</v>
      </c>
      <c r="AQ99" s="103">
        <v>0.0</v>
      </c>
      <c r="AR99" s="103">
        <v>0.0</v>
      </c>
      <c r="AS99" s="103">
        <v>0.0</v>
      </c>
      <c r="AT99" s="103">
        <v>0.0</v>
      </c>
      <c r="AU99" s="104">
        <v>0.0</v>
      </c>
      <c r="AV99" s="105">
        <v>0.0</v>
      </c>
      <c r="AW99" s="104">
        <v>0.0</v>
      </c>
      <c r="AX99" s="106">
        <v>0.0</v>
      </c>
      <c r="AY99" s="107">
        <v>0.0</v>
      </c>
      <c r="AZ99" s="106">
        <v>0.0</v>
      </c>
      <c r="BA99" s="108">
        <v>0.0</v>
      </c>
      <c r="BB99" s="109">
        <v>0.0</v>
      </c>
      <c r="BC99" s="108">
        <v>0.0</v>
      </c>
      <c r="BD99" s="102">
        <v>0.0</v>
      </c>
      <c r="BE99" s="103">
        <v>0.0</v>
      </c>
      <c r="BF99" s="102">
        <v>0.0</v>
      </c>
    </row>
    <row r="100">
      <c r="A100" s="86"/>
      <c r="B100" s="100"/>
      <c r="C100" s="88"/>
      <c r="D100" s="110"/>
      <c r="E100" s="166"/>
      <c r="F100" s="167" t="s">
        <v>26</v>
      </c>
      <c r="G100" s="12"/>
      <c r="H100" s="168"/>
      <c r="I100" s="170"/>
      <c r="J100" s="148">
        <v>0.0</v>
      </c>
      <c r="K100" s="170"/>
      <c r="L100" s="170"/>
      <c r="M100" s="148">
        <v>0.0</v>
      </c>
      <c r="N100" s="141">
        <v>0.0</v>
      </c>
      <c r="O100" s="142">
        <v>0.0</v>
      </c>
      <c r="P100" s="141">
        <v>0.0</v>
      </c>
      <c r="Q100" s="170"/>
      <c r="R100" s="170"/>
      <c r="S100" s="148">
        <v>0.0</v>
      </c>
      <c r="T100" s="170"/>
      <c r="U100" s="170"/>
      <c r="V100" s="148">
        <v>0.0</v>
      </c>
      <c r="W100" s="141">
        <v>0.0</v>
      </c>
      <c r="X100" s="142">
        <v>0.0</v>
      </c>
      <c r="Y100" s="141">
        <v>0.0</v>
      </c>
      <c r="Z100" s="143">
        <v>0.0</v>
      </c>
      <c r="AA100" s="144">
        <v>0.0</v>
      </c>
      <c r="AB100" s="143">
        <v>0.0</v>
      </c>
      <c r="AC100" s="170"/>
      <c r="AD100" s="170"/>
      <c r="AE100" s="148">
        <v>0.0</v>
      </c>
      <c r="AF100" s="170"/>
      <c r="AG100" s="170"/>
      <c r="AH100" s="148">
        <v>0.0</v>
      </c>
      <c r="AI100" s="141">
        <v>0.0</v>
      </c>
      <c r="AJ100" s="142">
        <v>0.0</v>
      </c>
      <c r="AK100" s="141">
        <v>0.0</v>
      </c>
      <c r="AL100" s="145">
        <v>0.0</v>
      </c>
      <c r="AM100" s="146">
        <v>0.0</v>
      </c>
      <c r="AN100" s="145">
        <v>0.0</v>
      </c>
      <c r="AO100" s="170"/>
      <c r="AP100" s="170"/>
      <c r="AQ100" s="148">
        <v>0.0</v>
      </c>
      <c r="AR100" s="170"/>
      <c r="AS100" s="170"/>
      <c r="AT100" s="148">
        <v>0.0</v>
      </c>
      <c r="AU100" s="141">
        <v>0.0</v>
      </c>
      <c r="AV100" s="142">
        <v>0.0</v>
      </c>
      <c r="AW100" s="141">
        <v>0.0</v>
      </c>
      <c r="AX100" s="143">
        <v>0.0</v>
      </c>
      <c r="AY100" s="144">
        <v>0.0</v>
      </c>
      <c r="AZ100" s="143">
        <v>0.0</v>
      </c>
      <c r="BA100" s="145">
        <v>0.0</v>
      </c>
      <c r="BB100" s="146">
        <v>0.0</v>
      </c>
      <c r="BC100" s="145">
        <v>0.0</v>
      </c>
      <c r="BD100" s="147">
        <v>0.0</v>
      </c>
      <c r="BE100" s="148">
        <v>0.0</v>
      </c>
      <c r="BF100" s="147">
        <v>0.0</v>
      </c>
    </row>
    <row r="101">
      <c r="A101" s="86"/>
      <c r="B101" s="100"/>
      <c r="C101" s="88"/>
      <c r="D101" s="110"/>
      <c r="E101" s="166"/>
      <c r="F101" s="188" t="s">
        <v>27</v>
      </c>
      <c r="G101" s="29"/>
      <c r="H101" s="168"/>
      <c r="I101" s="170"/>
      <c r="J101" s="148">
        <v>0.0</v>
      </c>
      <c r="K101" s="170"/>
      <c r="L101" s="170"/>
      <c r="M101" s="148">
        <v>0.0</v>
      </c>
      <c r="N101" s="141">
        <v>0.0</v>
      </c>
      <c r="O101" s="142">
        <v>0.0</v>
      </c>
      <c r="P101" s="141">
        <v>0.0</v>
      </c>
      <c r="Q101" s="170"/>
      <c r="R101" s="170"/>
      <c r="S101" s="148">
        <v>0.0</v>
      </c>
      <c r="T101" s="170"/>
      <c r="U101" s="170"/>
      <c r="V101" s="148">
        <v>0.0</v>
      </c>
      <c r="W101" s="141">
        <v>0.0</v>
      </c>
      <c r="X101" s="142">
        <v>0.0</v>
      </c>
      <c r="Y101" s="141">
        <v>0.0</v>
      </c>
      <c r="Z101" s="143">
        <v>0.0</v>
      </c>
      <c r="AA101" s="144">
        <v>0.0</v>
      </c>
      <c r="AB101" s="143">
        <v>0.0</v>
      </c>
      <c r="AC101" s="170"/>
      <c r="AD101" s="170"/>
      <c r="AE101" s="148">
        <v>0.0</v>
      </c>
      <c r="AF101" s="170"/>
      <c r="AG101" s="170"/>
      <c r="AH101" s="148">
        <v>0.0</v>
      </c>
      <c r="AI101" s="141">
        <v>0.0</v>
      </c>
      <c r="AJ101" s="142">
        <v>0.0</v>
      </c>
      <c r="AK101" s="141">
        <v>0.0</v>
      </c>
      <c r="AL101" s="145">
        <v>0.0</v>
      </c>
      <c r="AM101" s="146">
        <v>0.0</v>
      </c>
      <c r="AN101" s="145">
        <v>0.0</v>
      </c>
      <c r="AO101" s="170"/>
      <c r="AP101" s="170"/>
      <c r="AQ101" s="148">
        <v>0.0</v>
      </c>
      <c r="AR101" s="170"/>
      <c r="AS101" s="170"/>
      <c r="AT101" s="148">
        <v>0.0</v>
      </c>
      <c r="AU101" s="141">
        <v>0.0</v>
      </c>
      <c r="AV101" s="142">
        <v>0.0</v>
      </c>
      <c r="AW101" s="141">
        <v>0.0</v>
      </c>
      <c r="AX101" s="143">
        <v>0.0</v>
      </c>
      <c r="AY101" s="144">
        <v>0.0</v>
      </c>
      <c r="AZ101" s="143">
        <v>0.0</v>
      </c>
      <c r="BA101" s="145">
        <v>0.0</v>
      </c>
      <c r="BB101" s="146">
        <v>0.0</v>
      </c>
      <c r="BC101" s="145">
        <v>0.0</v>
      </c>
      <c r="BD101" s="147">
        <v>0.0</v>
      </c>
      <c r="BE101" s="148">
        <v>0.0</v>
      </c>
      <c r="BF101" s="147">
        <v>0.0</v>
      </c>
    </row>
    <row r="102">
      <c r="A102" s="86"/>
      <c r="B102" s="100"/>
      <c r="C102" s="88"/>
      <c r="D102" s="110"/>
      <c r="E102" s="166"/>
      <c r="F102" s="167" t="s">
        <v>28</v>
      </c>
      <c r="G102" s="12"/>
      <c r="H102" s="168"/>
      <c r="I102" s="170"/>
      <c r="J102" s="148">
        <v>0.0</v>
      </c>
      <c r="K102" s="170"/>
      <c r="L102" s="170"/>
      <c r="M102" s="148">
        <v>0.0</v>
      </c>
      <c r="N102" s="141">
        <v>0.0</v>
      </c>
      <c r="O102" s="142">
        <v>0.0</v>
      </c>
      <c r="P102" s="141">
        <v>0.0</v>
      </c>
      <c r="Q102" s="170"/>
      <c r="R102" s="170"/>
      <c r="S102" s="148">
        <v>0.0</v>
      </c>
      <c r="T102" s="170"/>
      <c r="U102" s="170"/>
      <c r="V102" s="148">
        <v>0.0</v>
      </c>
      <c r="W102" s="141">
        <v>0.0</v>
      </c>
      <c r="X102" s="142">
        <v>0.0</v>
      </c>
      <c r="Y102" s="141">
        <v>0.0</v>
      </c>
      <c r="Z102" s="143">
        <v>0.0</v>
      </c>
      <c r="AA102" s="144">
        <v>0.0</v>
      </c>
      <c r="AB102" s="143">
        <v>0.0</v>
      </c>
      <c r="AC102" s="170"/>
      <c r="AD102" s="170"/>
      <c r="AE102" s="148">
        <v>0.0</v>
      </c>
      <c r="AF102" s="170"/>
      <c r="AG102" s="170"/>
      <c r="AH102" s="148">
        <v>0.0</v>
      </c>
      <c r="AI102" s="141">
        <v>0.0</v>
      </c>
      <c r="AJ102" s="142">
        <v>0.0</v>
      </c>
      <c r="AK102" s="141">
        <v>0.0</v>
      </c>
      <c r="AL102" s="145">
        <v>0.0</v>
      </c>
      <c r="AM102" s="146">
        <v>0.0</v>
      </c>
      <c r="AN102" s="145">
        <v>0.0</v>
      </c>
      <c r="AO102" s="170"/>
      <c r="AP102" s="170"/>
      <c r="AQ102" s="148">
        <v>0.0</v>
      </c>
      <c r="AR102" s="170"/>
      <c r="AS102" s="170"/>
      <c r="AT102" s="148">
        <v>0.0</v>
      </c>
      <c r="AU102" s="141">
        <v>0.0</v>
      </c>
      <c r="AV102" s="142">
        <v>0.0</v>
      </c>
      <c r="AW102" s="141">
        <v>0.0</v>
      </c>
      <c r="AX102" s="143">
        <v>0.0</v>
      </c>
      <c r="AY102" s="144">
        <v>0.0</v>
      </c>
      <c r="AZ102" s="143">
        <v>0.0</v>
      </c>
      <c r="BA102" s="145">
        <v>0.0</v>
      </c>
      <c r="BB102" s="146">
        <v>0.0</v>
      </c>
      <c r="BC102" s="145">
        <v>0.0</v>
      </c>
      <c r="BD102" s="147">
        <v>0.0</v>
      </c>
      <c r="BE102" s="148">
        <v>0.0</v>
      </c>
      <c r="BF102" s="147">
        <v>0.0</v>
      </c>
    </row>
    <row r="103">
      <c r="A103" s="86"/>
      <c r="B103" s="100"/>
      <c r="C103" s="88"/>
      <c r="D103" s="110"/>
      <c r="E103" s="166"/>
      <c r="F103" s="167" t="s">
        <v>29</v>
      </c>
      <c r="G103" s="12"/>
      <c r="H103" s="168"/>
      <c r="I103" s="170"/>
      <c r="J103" s="148">
        <v>0.0</v>
      </c>
      <c r="K103" s="170"/>
      <c r="L103" s="170"/>
      <c r="M103" s="148">
        <v>0.0</v>
      </c>
      <c r="N103" s="141">
        <v>0.0</v>
      </c>
      <c r="O103" s="142">
        <v>0.0</v>
      </c>
      <c r="P103" s="141">
        <v>0.0</v>
      </c>
      <c r="Q103" s="170"/>
      <c r="R103" s="170"/>
      <c r="S103" s="148">
        <v>0.0</v>
      </c>
      <c r="T103" s="170"/>
      <c r="U103" s="170"/>
      <c r="V103" s="148">
        <v>0.0</v>
      </c>
      <c r="W103" s="141">
        <v>0.0</v>
      </c>
      <c r="X103" s="142">
        <v>0.0</v>
      </c>
      <c r="Y103" s="141">
        <v>0.0</v>
      </c>
      <c r="Z103" s="143">
        <v>0.0</v>
      </c>
      <c r="AA103" s="144">
        <v>0.0</v>
      </c>
      <c r="AB103" s="143">
        <v>0.0</v>
      </c>
      <c r="AC103" s="170"/>
      <c r="AD103" s="170"/>
      <c r="AE103" s="148">
        <v>0.0</v>
      </c>
      <c r="AF103" s="170"/>
      <c r="AG103" s="170"/>
      <c r="AH103" s="148">
        <v>0.0</v>
      </c>
      <c r="AI103" s="141">
        <v>0.0</v>
      </c>
      <c r="AJ103" s="142">
        <v>0.0</v>
      </c>
      <c r="AK103" s="141">
        <v>0.0</v>
      </c>
      <c r="AL103" s="145">
        <v>0.0</v>
      </c>
      <c r="AM103" s="146">
        <v>0.0</v>
      </c>
      <c r="AN103" s="145">
        <v>0.0</v>
      </c>
      <c r="AO103" s="170"/>
      <c r="AP103" s="170"/>
      <c r="AQ103" s="148">
        <v>0.0</v>
      </c>
      <c r="AR103" s="170"/>
      <c r="AS103" s="170"/>
      <c r="AT103" s="148">
        <v>0.0</v>
      </c>
      <c r="AU103" s="141">
        <v>0.0</v>
      </c>
      <c r="AV103" s="142">
        <v>0.0</v>
      </c>
      <c r="AW103" s="141">
        <v>0.0</v>
      </c>
      <c r="AX103" s="143">
        <v>0.0</v>
      </c>
      <c r="AY103" s="144">
        <v>0.0</v>
      </c>
      <c r="AZ103" s="143">
        <v>0.0</v>
      </c>
      <c r="BA103" s="145">
        <v>0.0</v>
      </c>
      <c r="BB103" s="146">
        <v>0.0</v>
      </c>
      <c r="BC103" s="145">
        <v>0.0</v>
      </c>
      <c r="BD103" s="147">
        <v>0.0</v>
      </c>
      <c r="BE103" s="148">
        <v>0.0</v>
      </c>
      <c r="BF103" s="147">
        <v>0.0</v>
      </c>
    </row>
    <row r="104">
      <c r="A104" s="86"/>
      <c r="B104" s="100"/>
      <c r="C104" s="88"/>
      <c r="D104" s="110"/>
      <c r="E104" s="166"/>
      <c r="F104" s="167" t="s">
        <v>30</v>
      </c>
      <c r="G104" s="12"/>
      <c r="H104" s="168"/>
      <c r="I104" s="170"/>
      <c r="J104" s="148">
        <v>0.0</v>
      </c>
      <c r="K104" s="170"/>
      <c r="L104" s="170"/>
      <c r="M104" s="148">
        <v>0.0</v>
      </c>
      <c r="N104" s="141">
        <v>0.0</v>
      </c>
      <c r="O104" s="142">
        <v>0.0</v>
      </c>
      <c r="P104" s="141">
        <v>0.0</v>
      </c>
      <c r="Q104" s="170"/>
      <c r="R104" s="170"/>
      <c r="S104" s="148">
        <v>0.0</v>
      </c>
      <c r="T104" s="170"/>
      <c r="U104" s="170"/>
      <c r="V104" s="148">
        <v>0.0</v>
      </c>
      <c r="W104" s="141">
        <v>0.0</v>
      </c>
      <c r="X104" s="142">
        <v>0.0</v>
      </c>
      <c r="Y104" s="141">
        <v>0.0</v>
      </c>
      <c r="Z104" s="143">
        <v>0.0</v>
      </c>
      <c r="AA104" s="144">
        <v>0.0</v>
      </c>
      <c r="AB104" s="143">
        <v>0.0</v>
      </c>
      <c r="AC104" s="170"/>
      <c r="AD104" s="170"/>
      <c r="AE104" s="148">
        <v>0.0</v>
      </c>
      <c r="AF104" s="170"/>
      <c r="AG104" s="170"/>
      <c r="AH104" s="148">
        <v>0.0</v>
      </c>
      <c r="AI104" s="141">
        <v>0.0</v>
      </c>
      <c r="AJ104" s="142">
        <v>0.0</v>
      </c>
      <c r="AK104" s="141">
        <v>0.0</v>
      </c>
      <c r="AL104" s="145">
        <v>0.0</v>
      </c>
      <c r="AM104" s="146">
        <v>0.0</v>
      </c>
      <c r="AN104" s="145">
        <v>0.0</v>
      </c>
      <c r="AO104" s="170"/>
      <c r="AP104" s="170"/>
      <c r="AQ104" s="148">
        <v>0.0</v>
      </c>
      <c r="AR104" s="170"/>
      <c r="AS104" s="170"/>
      <c r="AT104" s="148">
        <v>0.0</v>
      </c>
      <c r="AU104" s="141">
        <v>0.0</v>
      </c>
      <c r="AV104" s="142">
        <v>0.0</v>
      </c>
      <c r="AW104" s="141">
        <v>0.0</v>
      </c>
      <c r="AX104" s="143">
        <v>0.0</v>
      </c>
      <c r="AY104" s="144">
        <v>0.0</v>
      </c>
      <c r="AZ104" s="143">
        <v>0.0</v>
      </c>
      <c r="BA104" s="145">
        <v>0.0</v>
      </c>
      <c r="BB104" s="146">
        <v>0.0</v>
      </c>
      <c r="BC104" s="145">
        <v>0.0</v>
      </c>
      <c r="BD104" s="147">
        <v>0.0</v>
      </c>
      <c r="BE104" s="148">
        <v>0.0</v>
      </c>
      <c r="BF104" s="147">
        <v>0.0</v>
      </c>
    </row>
    <row r="105">
      <c r="A105" s="86"/>
      <c r="B105" s="100"/>
      <c r="C105" s="88"/>
      <c r="D105" s="171"/>
      <c r="E105" s="172"/>
      <c r="F105" s="172"/>
      <c r="G105" s="173" t="s">
        <v>43</v>
      </c>
      <c r="H105" s="181">
        <v>0.0</v>
      </c>
      <c r="I105" s="182">
        <v>0.0</v>
      </c>
      <c r="J105" s="183">
        <v>0.0</v>
      </c>
      <c r="K105" s="184">
        <v>0.0</v>
      </c>
      <c r="L105" s="182">
        <v>0.0</v>
      </c>
      <c r="M105" s="183">
        <v>0.0</v>
      </c>
      <c r="N105" s="104">
        <v>0.0</v>
      </c>
      <c r="O105" s="105">
        <v>0.0</v>
      </c>
      <c r="P105" s="104">
        <v>0.0</v>
      </c>
      <c r="Q105" s="184">
        <v>0.0</v>
      </c>
      <c r="R105" s="182">
        <v>0.0</v>
      </c>
      <c r="S105" s="183">
        <v>0.0</v>
      </c>
      <c r="T105" s="184">
        <v>0.0</v>
      </c>
      <c r="U105" s="182">
        <v>0.0</v>
      </c>
      <c r="V105" s="183">
        <v>0.0</v>
      </c>
      <c r="W105" s="104">
        <v>0.0</v>
      </c>
      <c r="X105" s="105">
        <v>0.0</v>
      </c>
      <c r="Y105" s="104">
        <v>0.0</v>
      </c>
      <c r="Z105" s="106">
        <v>0.0</v>
      </c>
      <c r="AA105" s="107">
        <v>0.0</v>
      </c>
      <c r="AB105" s="106">
        <v>0.0</v>
      </c>
      <c r="AC105" s="184">
        <v>0.0</v>
      </c>
      <c r="AD105" s="182">
        <v>0.0</v>
      </c>
      <c r="AE105" s="183">
        <v>0.0</v>
      </c>
      <c r="AF105" s="184">
        <v>0.0</v>
      </c>
      <c r="AG105" s="182">
        <v>0.0</v>
      </c>
      <c r="AH105" s="183">
        <v>0.0</v>
      </c>
      <c r="AI105" s="104">
        <v>0.0</v>
      </c>
      <c r="AJ105" s="105">
        <v>0.0</v>
      </c>
      <c r="AK105" s="104">
        <v>0.0</v>
      </c>
      <c r="AL105" s="108">
        <v>0.0</v>
      </c>
      <c r="AM105" s="109">
        <v>0.0</v>
      </c>
      <c r="AN105" s="108">
        <v>0.0</v>
      </c>
      <c r="AO105" s="184">
        <v>0.0</v>
      </c>
      <c r="AP105" s="182">
        <v>0.0</v>
      </c>
      <c r="AQ105" s="183">
        <v>0.0</v>
      </c>
      <c r="AR105" s="184">
        <v>0.0</v>
      </c>
      <c r="AS105" s="182">
        <v>0.0</v>
      </c>
      <c r="AT105" s="183">
        <v>0.0</v>
      </c>
      <c r="AU105" s="104">
        <v>0.0</v>
      </c>
      <c r="AV105" s="105">
        <v>0.0</v>
      </c>
      <c r="AW105" s="104">
        <v>0.0</v>
      </c>
      <c r="AX105" s="106">
        <v>0.0</v>
      </c>
      <c r="AY105" s="107">
        <v>0.0</v>
      </c>
      <c r="AZ105" s="106">
        <v>0.0</v>
      </c>
      <c r="BA105" s="108">
        <v>0.0</v>
      </c>
      <c r="BB105" s="109">
        <v>0.0</v>
      </c>
      <c r="BC105" s="108">
        <v>0.0</v>
      </c>
      <c r="BD105" s="102">
        <v>0.0</v>
      </c>
      <c r="BE105" s="103">
        <v>0.0</v>
      </c>
      <c r="BF105" s="102">
        <v>0.0</v>
      </c>
    </row>
    <row r="106">
      <c r="A106" s="86"/>
      <c r="B106" s="100"/>
      <c r="C106" s="88"/>
      <c r="D106" s="110"/>
      <c r="E106" s="166"/>
      <c r="F106" s="188" t="s">
        <v>32</v>
      </c>
      <c r="G106" s="29"/>
      <c r="H106" s="168"/>
      <c r="I106" s="170"/>
      <c r="J106" s="148">
        <v>0.0</v>
      </c>
      <c r="K106" s="170"/>
      <c r="L106" s="170"/>
      <c r="M106" s="148">
        <v>0.0</v>
      </c>
      <c r="N106" s="141">
        <v>0.0</v>
      </c>
      <c r="O106" s="142">
        <v>0.0</v>
      </c>
      <c r="P106" s="141">
        <v>0.0</v>
      </c>
      <c r="Q106" s="170"/>
      <c r="R106" s="170"/>
      <c r="S106" s="148">
        <v>0.0</v>
      </c>
      <c r="T106" s="170"/>
      <c r="U106" s="170"/>
      <c r="V106" s="148">
        <v>0.0</v>
      </c>
      <c r="W106" s="141">
        <v>0.0</v>
      </c>
      <c r="X106" s="142">
        <v>0.0</v>
      </c>
      <c r="Y106" s="141">
        <v>0.0</v>
      </c>
      <c r="Z106" s="143">
        <v>0.0</v>
      </c>
      <c r="AA106" s="144">
        <v>0.0</v>
      </c>
      <c r="AB106" s="143">
        <v>0.0</v>
      </c>
      <c r="AC106" s="170"/>
      <c r="AD106" s="170"/>
      <c r="AE106" s="148">
        <v>0.0</v>
      </c>
      <c r="AF106" s="170"/>
      <c r="AG106" s="170"/>
      <c r="AH106" s="148">
        <v>0.0</v>
      </c>
      <c r="AI106" s="141">
        <v>0.0</v>
      </c>
      <c r="AJ106" s="142">
        <v>0.0</v>
      </c>
      <c r="AK106" s="141">
        <v>0.0</v>
      </c>
      <c r="AL106" s="145">
        <v>0.0</v>
      </c>
      <c r="AM106" s="146">
        <v>0.0</v>
      </c>
      <c r="AN106" s="145">
        <v>0.0</v>
      </c>
      <c r="AO106" s="170"/>
      <c r="AP106" s="170"/>
      <c r="AQ106" s="148">
        <v>0.0</v>
      </c>
      <c r="AR106" s="170"/>
      <c r="AS106" s="170"/>
      <c r="AT106" s="148">
        <v>0.0</v>
      </c>
      <c r="AU106" s="141">
        <v>0.0</v>
      </c>
      <c r="AV106" s="142">
        <v>0.0</v>
      </c>
      <c r="AW106" s="141">
        <v>0.0</v>
      </c>
      <c r="AX106" s="143">
        <v>0.0</v>
      </c>
      <c r="AY106" s="144">
        <v>0.0</v>
      </c>
      <c r="AZ106" s="143">
        <v>0.0</v>
      </c>
      <c r="BA106" s="145">
        <v>0.0</v>
      </c>
      <c r="BB106" s="146">
        <v>0.0</v>
      </c>
      <c r="BC106" s="145">
        <v>0.0</v>
      </c>
      <c r="BD106" s="147">
        <v>0.0</v>
      </c>
      <c r="BE106" s="148">
        <v>0.0</v>
      </c>
      <c r="BF106" s="147">
        <v>0.0</v>
      </c>
    </row>
    <row r="107">
      <c r="A107" s="86"/>
      <c r="B107" s="100"/>
      <c r="C107" s="88"/>
      <c r="D107" s="110"/>
      <c r="E107" s="166"/>
      <c r="F107" s="188" t="s">
        <v>33</v>
      </c>
      <c r="G107" s="29"/>
      <c r="H107" s="168"/>
      <c r="I107" s="170"/>
      <c r="J107" s="148">
        <v>0.0</v>
      </c>
      <c r="K107" s="170"/>
      <c r="L107" s="170"/>
      <c r="M107" s="148">
        <v>0.0</v>
      </c>
      <c r="N107" s="141">
        <v>0.0</v>
      </c>
      <c r="O107" s="142">
        <v>0.0</v>
      </c>
      <c r="P107" s="141">
        <v>0.0</v>
      </c>
      <c r="Q107" s="170"/>
      <c r="R107" s="170"/>
      <c r="S107" s="148">
        <v>0.0</v>
      </c>
      <c r="T107" s="170"/>
      <c r="U107" s="170"/>
      <c r="V107" s="148">
        <v>0.0</v>
      </c>
      <c r="W107" s="141">
        <v>0.0</v>
      </c>
      <c r="X107" s="142">
        <v>0.0</v>
      </c>
      <c r="Y107" s="141">
        <v>0.0</v>
      </c>
      <c r="Z107" s="143">
        <v>0.0</v>
      </c>
      <c r="AA107" s="144">
        <v>0.0</v>
      </c>
      <c r="AB107" s="143">
        <v>0.0</v>
      </c>
      <c r="AC107" s="170"/>
      <c r="AD107" s="170"/>
      <c r="AE107" s="148">
        <v>0.0</v>
      </c>
      <c r="AF107" s="170"/>
      <c r="AG107" s="170"/>
      <c r="AH107" s="148">
        <v>0.0</v>
      </c>
      <c r="AI107" s="141">
        <v>0.0</v>
      </c>
      <c r="AJ107" s="142">
        <v>0.0</v>
      </c>
      <c r="AK107" s="141">
        <v>0.0</v>
      </c>
      <c r="AL107" s="145">
        <v>0.0</v>
      </c>
      <c r="AM107" s="146">
        <v>0.0</v>
      </c>
      <c r="AN107" s="145">
        <v>0.0</v>
      </c>
      <c r="AO107" s="170"/>
      <c r="AP107" s="170"/>
      <c r="AQ107" s="148">
        <v>0.0</v>
      </c>
      <c r="AR107" s="170"/>
      <c r="AS107" s="170"/>
      <c r="AT107" s="148">
        <v>0.0</v>
      </c>
      <c r="AU107" s="141">
        <v>0.0</v>
      </c>
      <c r="AV107" s="142">
        <v>0.0</v>
      </c>
      <c r="AW107" s="141">
        <v>0.0</v>
      </c>
      <c r="AX107" s="143">
        <v>0.0</v>
      </c>
      <c r="AY107" s="144">
        <v>0.0</v>
      </c>
      <c r="AZ107" s="143">
        <v>0.0</v>
      </c>
      <c r="BA107" s="145">
        <v>0.0</v>
      </c>
      <c r="BB107" s="146">
        <v>0.0</v>
      </c>
      <c r="BC107" s="145">
        <v>0.0</v>
      </c>
      <c r="BD107" s="147">
        <v>0.0</v>
      </c>
      <c r="BE107" s="148">
        <v>0.0</v>
      </c>
      <c r="BF107" s="147">
        <v>0.0</v>
      </c>
    </row>
    <row r="108">
      <c r="A108" s="86"/>
      <c r="B108" s="100"/>
      <c r="C108" s="88"/>
      <c r="D108" s="164"/>
      <c r="E108" s="165" t="s">
        <v>54</v>
      </c>
      <c r="F108" s="165" t="s">
        <v>55</v>
      </c>
      <c r="G108" s="29"/>
      <c r="H108" s="102">
        <v>0.0</v>
      </c>
      <c r="I108" s="103">
        <v>0.0</v>
      </c>
      <c r="J108" s="103">
        <v>0.0</v>
      </c>
      <c r="K108" s="103">
        <v>0.0</v>
      </c>
      <c r="L108" s="103">
        <v>0.0</v>
      </c>
      <c r="M108" s="103">
        <v>0.0</v>
      </c>
      <c r="N108" s="104">
        <v>0.0</v>
      </c>
      <c r="O108" s="105">
        <v>0.0</v>
      </c>
      <c r="P108" s="104">
        <v>0.0</v>
      </c>
      <c r="Q108" s="103">
        <v>0.0</v>
      </c>
      <c r="R108" s="103">
        <v>0.0</v>
      </c>
      <c r="S108" s="103">
        <v>0.0</v>
      </c>
      <c r="T108" s="103">
        <v>0.0</v>
      </c>
      <c r="U108" s="103">
        <v>0.0</v>
      </c>
      <c r="V108" s="103">
        <v>0.0</v>
      </c>
      <c r="W108" s="104">
        <v>0.0</v>
      </c>
      <c r="X108" s="105">
        <v>0.0</v>
      </c>
      <c r="Y108" s="104">
        <v>0.0</v>
      </c>
      <c r="Z108" s="106">
        <v>0.0</v>
      </c>
      <c r="AA108" s="107">
        <v>0.0</v>
      </c>
      <c r="AB108" s="106">
        <v>0.0</v>
      </c>
      <c r="AC108" s="103">
        <v>0.0</v>
      </c>
      <c r="AD108" s="103">
        <v>0.0</v>
      </c>
      <c r="AE108" s="103">
        <v>0.0</v>
      </c>
      <c r="AF108" s="103">
        <v>0.0</v>
      </c>
      <c r="AG108" s="103">
        <v>0.0</v>
      </c>
      <c r="AH108" s="103">
        <v>0.0</v>
      </c>
      <c r="AI108" s="104">
        <v>0.0</v>
      </c>
      <c r="AJ108" s="105">
        <v>0.0</v>
      </c>
      <c r="AK108" s="104">
        <v>0.0</v>
      </c>
      <c r="AL108" s="108">
        <v>0.0</v>
      </c>
      <c r="AM108" s="109">
        <v>0.0</v>
      </c>
      <c r="AN108" s="108">
        <v>0.0</v>
      </c>
      <c r="AO108" s="103">
        <v>0.0</v>
      </c>
      <c r="AP108" s="103">
        <v>0.0</v>
      </c>
      <c r="AQ108" s="103">
        <v>0.0</v>
      </c>
      <c r="AR108" s="103">
        <v>0.0</v>
      </c>
      <c r="AS108" s="103">
        <v>0.0</v>
      </c>
      <c r="AT108" s="103">
        <v>0.0</v>
      </c>
      <c r="AU108" s="104">
        <v>0.0</v>
      </c>
      <c r="AV108" s="105">
        <v>0.0</v>
      </c>
      <c r="AW108" s="104">
        <v>0.0</v>
      </c>
      <c r="AX108" s="106">
        <v>0.0</v>
      </c>
      <c r="AY108" s="107">
        <v>0.0</v>
      </c>
      <c r="AZ108" s="106">
        <v>0.0</v>
      </c>
      <c r="BA108" s="108">
        <v>0.0</v>
      </c>
      <c r="BB108" s="109">
        <v>0.0</v>
      </c>
      <c r="BC108" s="108">
        <v>0.0</v>
      </c>
      <c r="BD108" s="102">
        <v>0.0</v>
      </c>
      <c r="BE108" s="103">
        <v>0.0</v>
      </c>
      <c r="BF108" s="102">
        <v>0.0</v>
      </c>
    </row>
    <row r="109">
      <c r="A109" s="86"/>
      <c r="B109" s="100"/>
      <c r="C109" s="88"/>
      <c r="D109" s="110"/>
      <c r="E109" s="166"/>
      <c r="F109" s="167" t="s">
        <v>26</v>
      </c>
      <c r="G109" s="12"/>
      <c r="H109" s="168"/>
      <c r="I109" s="170"/>
      <c r="J109" s="148">
        <v>0.0</v>
      </c>
      <c r="K109" s="170"/>
      <c r="L109" s="170"/>
      <c r="M109" s="148">
        <v>0.0</v>
      </c>
      <c r="N109" s="141">
        <v>0.0</v>
      </c>
      <c r="O109" s="142">
        <v>0.0</v>
      </c>
      <c r="P109" s="141">
        <v>0.0</v>
      </c>
      <c r="Q109" s="170"/>
      <c r="R109" s="170"/>
      <c r="S109" s="148">
        <v>0.0</v>
      </c>
      <c r="T109" s="170"/>
      <c r="U109" s="170"/>
      <c r="V109" s="148">
        <v>0.0</v>
      </c>
      <c r="W109" s="141">
        <v>0.0</v>
      </c>
      <c r="X109" s="142">
        <v>0.0</v>
      </c>
      <c r="Y109" s="141">
        <v>0.0</v>
      </c>
      <c r="Z109" s="143">
        <v>0.0</v>
      </c>
      <c r="AA109" s="144">
        <v>0.0</v>
      </c>
      <c r="AB109" s="143">
        <v>0.0</v>
      </c>
      <c r="AC109" s="170"/>
      <c r="AD109" s="170"/>
      <c r="AE109" s="148">
        <v>0.0</v>
      </c>
      <c r="AF109" s="170"/>
      <c r="AG109" s="170"/>
      <c r="AH109" s="148">
        <v>0.0</v>
      </c>
      <c r="AI109" s="141">
        <v>0.0</v>
      </c>
      <c r="AJ109" s="142">
        <v>0.0</v>
      </c>
      <c r="AK109" s="141">
        <v>0.0</v>
      </c>
      <c r="AL109" s="145">
        <v>0.0</v>
      </c>
      <c r="AM109" s="146">
        <v>0.0</v>
      </c>
      <c r="AN109" s="145">
        <v>0.0</v>
      </c>
      <c r="AO109" s="170"/>
      <c r="AP109" s="170"/>
      <c r="AQ109" s="148">
        <v>0.0</v>
      </c>
      <c r="AR109" s="170"/>
      <c r="AS109" s="170"/>
      <c r="AT109" s="148">
        <v>0.0</v>
      </c>
      <c r="AU109" s="141">
        <v>0.0</v>
      </c>
      <c r="AV109" s="142">
        <v>0.0</v>
      </c>
      <c r="AW109" s="141">
        <v>0.0</v>
      </c>
      <c r="AX109" s="143">
        <v>0.0</v>
      </c>
      <c r="AY109" s="144">
        <v>0.0</v>
      </c>
      <c r="AZ109" s="143">
        <v>0.0</v>
      </c>
      <c r="BA109" s="145">
        <v>0.0</v>
      </c>
      <c r="BB109" s="146">
        <v>0.0</v>
      </c>
      <c r="BC109" s="145">
        <v>0.0</v>
      </c>
      <c r="BD109" s="147">
        <v>0.0</v>
      </c>
      <c r="BE109" s="148">
        <v>0.0</v>
      </c>
      <c r="BF109" s="147">
        <v>0.0</v>
      </c>
    </row>
    <row r="110">
      <c r="A110" s="86"/>
      <c r="B110" s="100"/>
      <c r="C110" s="88"/>
      <c r="D110" s="110"/>
      <c r="E110" s="166"/>
      <c r="F110" s="188" t="s">
        <v>27</v>
      </c>
      <c r="G110" s="29"/>
      <c r="H110" s="168"/>
      <c r="I110" s="170"/>
      <c r="J110" s="148">
        <v>0.0</v>
      </c>
      <c r="K110" s="170"/>
      <c r="L110" s="170"/>
      <c r="M110" s="148">
        <v>0.0</v>
      </c>
      <c r="N110" s="141">
        <v>0.0</v>
      </c>
      <c r="O110" s="142">
        <v>0.0</v>
      </c>
      <c r="P110" s="141">
        <v>0.0</v>
      </c>
      <c r="Q110" s="170"/>
      <c r="R110" s="170"/>
      <c r="S110" s="148">
        <v>0.0</v>
      </c>
      <c r="T110" s="170"/>
      <c r="U110" s="170"/>
      <c r="V110" s="148">
        <v>0.0</v>
      </c>
      <c r="W110" s="141">
        <v>0.0</v>
      </c>
      <c r="X110" s="142">
        <v>0.0</v>
      </c>
      <c r="Y110" s="141">
        <v>0.0</v>
      </c>
      <c r="Z110" s="143">
        <v>0.0</v>
      </c>
      <c r="AA110" s="144">
        <v>0.0</v>
      </c>
      <c r="AB110" s="143">
        <v>0.0</v>
      </c>
      <c r="AC110" s="170"/>
      <c r="AD110" s="170"/>
      <c r="AE110" s="148">
        <v>0.0</v>
      </c>
      <c r="AF110" s="170"/>
      <c r="AG110" s="170"/>
      <c r="AH110" s="148">
        <v>0.0</v>
      </c>
      <c r="AI110" s="141">
        <v>0.0</v>
      </c>
      <c r="AJ110" s="142">
        <v>0.0</v>
      </c>
      <c r="AK110" s="141">
        <v>0.0</v>
      </c>
      <c r="AL110" s="145">
        <v>0.0</v>
      </c>
      <c r="AM110" s="146">
        <v>0.0</v>
      </c>
      <c r="AN110" s="145">
        <v>0.0</v>
      </c>
      <c r="AO110" s="170"/>
      <c r="AP110" s="170"/>
      <c r="AQ110" s="148">
        <v>0.0</v>
      </c>
      <c r="AR110" s="170"/>
      <c r="AS110" s="170"/>
      <c r="AT110" s="148">
        <v>0.0</v>
      </c>
      <c r="AU110" s="141">
        <v>0.0</v>
      </c>
      <c r="AV110" s="142">
        <v>0.0</v>
      </c>
      <c r="AW110" s="141">
        <v>0.0</v>
      </c>
      <c r="AX110" s="143">
        <v>0.0</v>
      </c>
      <c r="AY110" s="144">
        <v>0.0</v>
      </c>
      <c r="AZ110" s="143">
        <v>0.0</v>
      </c>
      <c r="BA110" s="145">
        <v>0.0</v>
      </c>
      <c r="BB110" s="146">
        <v>0.0</v>
      </c>
      <c r="BC110" s="145">
        <v>0.0</v>
      </c>
      <c r="BD110" s="147">
        <v>0.0</v>
      </c>
      <c r="BE110" s="148">
        <v>0.0</v>
      </c>
      <c r="BF110" s="147">
        <v>0.0</v>
      </c>
    </row>
    <row r="111">
      <c r="A111" s="86"/>
      <c r="B111" s="100"/>
      <c r="C111" s="88"/>
      <c r="D111" s="110"/>
      <c r="E111" s="166"/>
      <c r="F111" s="167" t="s">
        <v>28</v>
      </c>
      <c r="G111" s="12"/>
      <c r="H111" s="168"/>
      <c r="I111" s="170"/>
      <c r="J111" s="148">
        <v>0.0</v>
      </c>
      <c r="K111" s="170"/>
      <c r="L111" s="170"/>
      <c r="M111" s="148">
        <v>0.0</v>
      </c>
      <c r="N111" s="141">
        <v>0.0</v>
      </c>
      <c r="O111" s="142">
        <v>0.0</v>
      </c>
      <c r="P111" s="141">
        <v>0.0</v>
      </c>
      <c r="Q111" s="170"/>
      <c r="R111" s="170"/>
      <c r="S111" s="148">
        <v>0.0</v>
      </c>
      <c r="T111" s="170"/>
      <c r="U111" s="170"/>
      <c r="V111" s="148">
        <v>0.0</v>
      </c>
      <c r="W111" s="141">
        <v>0.0</v>
      </c>
      <c r="X111" s="142">
        <v>0.0</v>
      </c>
      <c r="Y111" s="141">
        <v>0.0</v>
      </c>
      <c r="Z111" s="143">
        <v>0.0</v>
      </c>
      <c r="AA111" s="144">
        <v>0.0</v>
      </c>
      <c r="AB111" s="143">
        <v>0.0</v>
      </c>
      <c r="AC111" s="170"/>
      <c r="AD111" s="170"/>
      <c r="AE111" s="148">
        <v>0.0</v>
      </c>
      <c r="AF111" s="170"/>
      <c r="AG111" s="170"/>
      <c r="AH111" s="148">
        <v>0.0</v>
      </c>
      <c r="AI111" s="141">
        <v>0.0</v>
      </c>
      <c r="AJ111" s="142">
        <v>0.0</v>
      </c>
      <c r="AK111" s="141">
        <v>0.0</v>
      </c>
      <c r="AL111" s="145">
        <v>0.0</v>
      </c>
      <c r="AM111" s="146">
        <v>0.0</v>
      </c>
      <c r="AN111" s="145">
        <v>0.0</v>
      </c>
      <c r="AO111" s="170"/>
      <c r="AP111" s="170"/>
      <c r="AQ111" s="148">
        <v>0.0</v>
      </c>
      <c r="AR111" s="170"/>
      <c r="AS111" s="170"/>
      <c r="AT111" s="148">
        <v>0.0</v>
      </c>
      <c r="AU111" s="141">
        <v>0.0</v>
      </c>
      <c r="AV111" s="142">
        <v>0.0</v>
      </c>
      <c r="AW111" s="141">
        <v>0.0</v>
      </c>
      <c r="AX111" s="143">
        <v>0.0</v>
      </c>
      <c r="AY111" s="144">
        <v>0.0</v>
      </c>
      <c r="AZ111" s="143">
        <v>0.0</v>
      </c>
      <c r="BA111" s="145">
        <v>0.0</v>
      </c>
      <c r="BB111" s="146">
        <v>0.0</v>
      </c>
      <c r="BC111" s="145">
        <v>0.0</v>
      </c>
      <c r="BD111" s="147">
        <v>0.0</v>
      </c>
      <c r="BE111" s="148">
        <v>0.0</v>
      </c>
      <c r="BF111" s="147">
        <v>0.0</v>
      </c>
    </row>
    <row r="112">
      <c r="A112" s="86"/>
      <c r="B112" s="100"/>
      <c r="C112" s="88"/>
      <c r="D112" s="110"/>
      <c r="E112" s="166"/>
      <c r="F112" s="167" t="s">
        <v>29</v>
      </c>
      <c r="G112" s="12"/>
      <c r="H112" s="168"/>
      <c r="I112" s="170"/>
      <c r="J112" s="148">
        <v>0.0</v>
      </c>
      <c r="K112" s="170"/>
      <c r="L112" s="170"/>
      <c r="M112" s="148">
        <v>0.0</v>
      </c>
      <c r="N112" s="141">
        <v>0.0</v>
      </c>
      <c r="O112" s="142">
        <v>0.0</v>
      </c>
      <c r="P112" s="141">
        <v>0.0</v>
      </c>
      <c r="Q112" s="170"/>
      <c r="R112" s="170"/>
      <c r="S112" s="148">
        <v>0.0</v>
      </c>
      <c r="T112" s="170"/>
      <c r="U112" s="170"/>
      <c r="V112" s="148">
        <v>0.0</v>
      </c>
      <c r="W112" s="141">
        <v>0.0</v>
      </c>
      <c r="X112" s="142">
        <v>0.0</v>
      </c>
      <c r="Y112" s="141">
        <v>0.0</v>
      </c>
      <c r="Z112" s="143">
        <v>0.0</v>
      </c>
      <c r="AA112" s="144">
        <v>0.0</v>
      </c>
      <c r="AB112" s="143">
        <v>0.0</v>
      </c>
      <c r="AC112" s="170"/>
      <c r="AD112" s="170"/>
      <c r="AE112" s="148">
        <v>0.0</v>
      </c>
      <c r="AF112" s="170"/>
      <c r="AG112" s="170"/>
      <c r="AH112" s="148">
        <v>0.0</v>
      </c>
      <c r="AI112" s="141">
        <v>0.0</v>
      </c>
      <c r="AJ112" s="142">
        <v>0.0</v>
      </c>
      <c r="AK112" s="141">
        <v>0.0</v>
      </c>
      <c r="AL112" s="145">
        <v>0.0</v>
      </c>
      <c r="AM112" s="146">
        <v>0.0</v>
      </c>
      <c r="AN112" s="145">
        <v>0.0</v>
      </c>
      <c r="AO112" s="170"/>
      <c r="AP112" s="170"/>
      <c r="AQ112" s="148">
        <v>0.0</v>
      </c>
      <c r="AR112" s="170"/>
      <c r="AS112" s="170"/>
      <c r="AT112" s="148">
        <v>0.0</v>
      </c>
      <c r="AU112" s="141">
        <v>0.0</v>
      </c>
      <c r="AV112" s="142">
        <v>0.0</v>
      </c>
      <c r="AW112" s="141">
        <v>0.0</v>
      </c>
      <c r="AX112" s="143">
        <v>0.0</v>
      </c>
      <c r="AY112" s="144">
        <v>0.0</v>
      </c>
      <c r="AZ112" s="143">
        <v>0.0</v>
      </c>
      <c r="BA112" s="145">
        <v>0.0</v>
      </c>
      <c r="BB112" s="146">
        <v>0.0</v>
      </c>
      <c r="BC112" s="145">
        <v>0.0</v>
      </c>
      <c r="BD112" s="147">
        <v>0.0</v>
      </c>
      <c r="BE112" s="148">
        <v>0.0</v>
      </c>
      <c r="BF112" s="147">
        <v>0.0</v>
      </c>
    </row>
    <row r="113">
      <c r="A113" s="86"/>
      <c r="B113" s="100"/>
      <c r="C113" s="88"/>
      <c r="D113" s="110"/>
      <c r="E113" s="166"/>
      <c r="F113" s="167" t="s">
        <v>30</v>
      </c>
      <c r="G113" s="12"/>
      <c r="H113" s="168"/>
      <c r="I113" s="170"/>
      <c r="J113" s="148">
        <v>0.0</v>
      </c>
      <c r="K113" s="170"/>
      <c r="L113" s="170"/>
      <c r="M113" s="148">
        <v>0.0</v>
      </c>
      <c r="N113" s="141">
        <v>0.0</v>
      </c>
      <c r="O113" s="142">
        <v>0.0</v>
      </c>
      <c r="P113" s="141">
        <v>0.0</v>
      </c>
      <c r="Q113" s="170"/>
      <c r="R113" s="170"/>
      <c r="S113" s="148">
        <v>0.0</v>
      </c>
      <c r="T113" s="170"/>
      <c r="U113" s="170"/>
      <c r="V113" s="148">
        <v>0.0</v>
      </c>
      <c r="W113" s="141">
        <v>0.0</v>
      </c>
      <c r="X113" s="142">
        <v>0.0</v>
      </c>
      <c r="Y113" s="141">
        <v>0.0</v>
      </c>
      <c r="Z113" s="143">
        <v>0.0</v>
      </c>
      <c r="AA113" s="144">
        <v>0.0</v>
      </c>
      <c r="AB113" s="143">
        <v>0.0</v>
      </c>
      <c r="AC113" s="170"/>
      <c r="AD113" s="170"/>
      <c r="AE113" s="148">
        <v>0.0</v>
      </c>
      <c r="AF113" s="170"/>
      <c r="AG113" s="170"/>
      <c r="AH113" s="148">
        <v>0.0</v>
      </c>
      <c r="AI113" s="141">
        <v>0.0</v>
      </c>
      <c r="AJ113" s="142">
        <v>0.0</v>
      </c>
      <c r="AK113" s="141">
        <v>0.0</v>
      </c>
      <c r="AL113" s="145">
        <v>0.0</v>
      </c>
      <c r="AM113" s="146">
        <v>0.0</v>
      </c>
      <c r="AN113" s="145">
        <v>0.0</v>
      </c>
      <c r="AO113" s="170"/>
      <c r="AP113" s="170"/>
      <c r="AQ113" s="148">
        <v>0.0</v>
      </c>
      <c r="AR113" s="170"/>
      <c r="AS113" s="170"/>
      <c r="AT113" s="148">
        <v>0.0</v>
      </c>
      <c r="AU113" s="141">
        <v>0.0</v>
      </c>
      <c r="AV113" s="142">
        <v>0.0</v>
      </c>
      <c r="AW113" s="141">
        <v>0.0</v>
      </c>
      <c r="AX113" s="143">
        <v>0.0</v>
      </c>
      <c r="AY113" s="144">
        <v>0.0</v>
      </c>
      <c r="AZ113" s="143">
        <v>0.0</v>
      </c>
      <c r="BA113" s="145">
        <v>0.0</v>
      </c>
      <c r="BB113" s="146">
        <v>0.0</v>
      </c>
      <c r="BC113" s="145">
        <v>0.0</v>
      </c>
      <c r="BD113" s="147">
        <v>0.0</v>
      </c>
      <c r="BE113" s="148">
        <v>0.0</v>
      </c>
      <c r="BF113" s="147">
        <v>0.0</v>
      </c>
    </row>
    <row r="114">
      <c r="A114" s="86"/>
      <c r="B114" s="100"/>
      <c r="C114" s="88"/>
      <c r="D114" s="171"/>
      <c r="E114" s="172"/>
      <c r="F114" s="172"/>
      <c r="G114" s="173" t="s">
        <v>43</v>
      </c>
      <c r="H114" s="181">
        <v>0.0</v>
      </c>
      <c r="I114" s="182">
        <v>0.0</v>
      </c>
      <c r="J114" s="183">
        <v>0.0</v>
      </c>
      <c r="K114" s="184">
        <v>0.0</v>
      </c>
      <c r="L114" s="182">
        <v>0.0</v>
      </c>
      <c r="M114" s="183">
        <v>0.0</v>
      </c>
      <c r="N114" s="104">
        <v>0.0</v>
      </c>
      <c r="O114" s="105">
        <v>0.0</v>
      </c>
      <c r="P114" s="104">
        <v>0.0</v>
      </c>
      <c r="Q114" s="184">
        <v>0.0</v>
      </c>
      <c r="R114" s="182">
        <v>0.0</v>
      </c>
      <c r="S114" s="183">
        <v>0.0</v>
      </c>
      <c r="T114" s="184">
        <v>0.0</v>
      </c>
      <c r="U114" s="182">
        <v>0.0</v>
      </c>
      <c r="V114" s="183">
        <v>0.0</v>
      </c>
      <c r="W114" s="104">
        <v>0.0</v>
      </c>
      <c r="X114" s="105">
        <v>0.0</v>
      </c>
      <c r="Y114" s="104">
        <v>0.0</v>
      </c>
      <c r="Z114" s="106">
        <v>0.0</v>
      </c>
      <c r="AA114" s="107">
        <v>0.0</v>
      </c>
      <c r="AB114" s="106">
        <v>0.0</v>
      </c>
      <c r="AC114" s="184">
        <v>0.0</v>
      </c>
      <c r="AD114" s="182">
        <v>0.0</v>
      </c>
      <c r="AE114" s="183">
        <v>0.0</v>
      </c>
      <c r="AF114" s="184">
        <v>0.0</v>
      </c>
      <c r="AG114" s="182">
        <v>0.0</v>
      </c>
      <c r="AH114" s="183">
        <v>0.0</v>
      </c>
      <c r="AI114" s="104">
        <v>0.0</v>
      </c>
      <c r="AJ114" s="105">
        <v>0.0</v>
      </c>
      <c r="AK114" s="104">
        <v>0.0</v>
      </c>
      <c r="AL114" s="108">
        <v>0.0</v>
      </c>
      <c r="AM114" s="109">
        <v>0.0</v>
      </c>
      <c r="AN114" s="108">
        <v>0.0</v>
      </c>
      <c r="AO114" s="184">
        <v>0.0</v>
      </c>
      <c r="AP114" s="182">
        <v>0.0</v>
      </c>
      <c r="AQ114" s="183">
        <v>0.0</v>
      </c>
      <c r="AR114" s="184">
        <v>0.0</v>
      </c>
      <c r="AS114" s="182">
        <v>0.0</v>
      </c>
      <c r="AT114" s="183">
        <v>0.0</v>
      </c>
      <c r="AU114" s="104">
        <v>0.0</v>
      </c>
      <c r="AV114" s="105">
        <v>0.0</v>
      </c>
      <c r="AW114" s="104">
        <v>0.0</v>
      </c>
      <c r="AX114" s="106">
        <v>0.0</v>
      </c>
      <c r="AY114" s="107">
        <v>0.0</v>
      </c>
      <c r="AZ114" s="106">
        <v>0.0</v>
      </c>
      <c r="BA114" s="108">
        <v>0.0</v>
      </c>
      <c r="BB114" s="109">
        <v>0.0</v>
      </c>
      <c r="BC114" s="108">
        <v>0.0</v>
      </c>
      <c r="BD114" s="102">
        <v>0.0</v>
      </c>
      <c r="BE114" s="103">
        <v>0.0</v>
      </c>
      <c r="BF114" s="102">
        <v>0.0</v>
      </c>
    </row>
    <row r="115">
      <c r="A115" s="86"/>
      <c r="B115" s="100"/>
      <c r="C115" s="88"/>
      <c r="D115" s="87"/>
      <c r="E115" s="166"/>
      <c r="F115" s="188" t="s">
        <v>32</v>
      </c>
      <c r="G115" s="29"/>
      <c r="H115" s="168"/>
      <c r="I115" s="170"/>
      <c r="J115" s="148">
        <v>0.0</v>
      </c>
      <c r="K115" s="170"/>
      <c r="L115" s="170"/>
      <c r="M115" s="148">
        <v>0.0</v>
      </c>
      <c r="N115" s="141">
        <v>0.0</v>
      </c>
      <c r="O115" s="142">
        <v>0.0</v>
      </c>
      <c r="P115" s="141">
        <v>0.0</v>
      </c>
      <c r="Q115" s="170"/>
      <c r="R115" s="170"/>
      <c r="S115" s="148">
        <v>0.0</v>
      </c>
      <c r="T115" s="170"/>
      <c r="U115" s="170"/>
      <c r="V115" s="148">
        <v>0.0</v>
      </c>
      <c r="W115" s="141">
        <v>0.0</v>
      </c>
      <c r="X115" s="142">
        <v>0.0</v>
      </c>
      <c r="Y115" s="141">
        <v>0.0</v>
      </c>
      <c r="Z115" s="143">
        <v>0.0</v>
      </c>
      <c r="AA115" s="144">
        <v>0.0</v>
      </c>
      <c r="AB115" s="143">
        <v>0.0</v>
      </c>
      <c r="AC115" s="170"/>
      <c r="AD115" s="170"/>
      <c r="AE115" s="148">
        <v>0.0</v>
      </c>
      <c r="AF115" s="170"/>
      <c r="AG115" s="170"/>
      <c r="AH115" s="148">
        <v>0.0</v>
      </c>
      <c r="AI115" s="141">
        <v>0.0</v>
      </c>
      <c r="AJ115" s="142">
        <v>0.0</v>
      </c>
      <c r="AK115" s="141">
        <v>0.0</v>
      </c>
      <c r="AL115" s="145">
        <v>0.0</v>
      </c>
      <c r="AM115" s="146">
        <v>0.0</v>
      </c>
      <c r="AN115" s="145">
        <v>0.0</v>
      </c>
      <c r="AO115" s="170"/>
      <c r="AP115" s="170"/>
      <c r="AQ115" s="148">
        <v>0.0</v>
      </c>
      <c r="AR115" s="170"/>
      <c r="AS115" s="170"/>
      <c r="AT115" s="148">
        <v>0.0</v>
      </c>
      <c r="AU115" s="141">
        <v>0.0</v>
      </c>
      <c r="AV115" s="142">
        <v>0.0</v>
      </c>
      <c r="AW115" s="141">
        <v>0.0</v>
      </c>
      <c r="AX115" s="143">
        <v>0.0</v>
      </c>
      <c r="AY115" s="144">
        <v>0.0</v>
      </c>
      <c r="AZ115" s="143">
        <v>0.0</v>
      </c>
      <c r="BA115" s="145">
        <v>0.0</v>
      </c>
      <c r="BB115" s="146">
        <v>0.0</v>
      </c>
      <c r="BC115" s="145">
        <v>0.0</v>
      </c>
      <c r="BD115" s="147">
        <v>0.0</v>
      </c>
      <c r="BE115" s="148">
        <v>0.0</v>
      </c>
      <c r="BF115" s="147">
        <v>0.0</v>
      </c>
    </row>
    <row r="116">
      <c r="A116" s="86"/>
      <c r="B116" s="100"/>
      <c r="C116" s="88"/>
      <c r="D116" s="237"/>
      <c r="E116" s="166"/>
      <c r="F116" s="188" t="s">
        <v>33</v>
      </c>
      <c r="G116" s="29"/>
      <c r="H116" s="168"/>
      <c r="I116" s="170"/>
      <c r="J116" s="148">
        <v>0.0</v>
      </c>
      <c r="K116" s="170"/>
      <c r="L116" s="170"/>
      <c r="M116" s="148">
        <v>0.0</v>
      </c>
      <c r="N116" s="141">
        <v>0.0</v>
      </c>
      <c r="O116" s="142">
        <v>0.0</v>
      </c>
      <c r="P116" s="141">
        <v>0.0</v>
      </c>
      <c r="Q116" s="170"/>
      <c r="R116" s="170"/>
      <c r="S116" s="148">
        <v>0.0</v>
      </c>
      <c r="T116" s="170"/>
      <c r="U116" s="170"/>
      <c r="V116" s="148">
        <v>0.0</v>
      </c>
      <c r="W116" s="141">
        <v>0.0</v>
      </c>
      <c r="X116" s="142">
        <v>0.0</v>
      </c>
      <c r="Y116" s="141">
        <v>0.0</v>
      </c>
      <c r="Z116" s="143">
        <v>0.0</v>
      </c>
      <c r="AA116" s="144">
        <v>0.0</v>
      </c>
      <c r="AB116" s="143">
        <v>0.0</v>
      </c>
      <c r="AC116" s="170"/>
      <c r="AD116" s="170"/>
      <c r="AE116" s="148">
        <v>0.0</v>
      </c>
      <c r="AF116" s="170"/>
      <c r="AG116" s="170"/>
      <c r="AH116" s="148">
        <v>0.0</v>
      </c>
      <c r="AI116" s="141">
        <v>0.0</v>
      </c>
      <c r="AJ116" s="142">
        <v>0.0</v>
      </c>
      <c r="AK116" s="141">
        <v>0.0</v>
      </c>
      <c r="AL116" s="145">
        <v>0.0</v>
      </c>
      <c r="AM116" s="146">
        <v>0.0</v>
      </c>
      <c r="AN116" s="145">
        <v>0.0</v>
      </c>
      <c r="AO116" s="170"/>
      <c r="AP116" s="170"/>
      <c r="AQ116" s="148">
        <v>0.0</v>
      </c>
      <c r="AR116" s="170"/>
      <c r="AS116" s="170"/>
      <c r="AT116" s="148">
        <v>0.0</v>
      </c>
      <c r="AU116" s="141">
        <v>0.0</v>
      </c>
      <c r="AV116" s="142">
        <v>0.0</v>
      </c>
      <c r="AW116" s="141">
        <v>0.0</v>
      </c>
      <c r="AX116" s="143">
        <v>0.0</v>
      </c>
      <c r="AY116" s="144">
        <v>0.0</v>
      </c>
      <c r="AZ116" s="143">
        <v>0.0</v>
      </c>
      <c r="BA116" s="145">
        <v>0.0</v>
      </c>
      <c r="BB116" s="146">
        <v>0.0</v>
      </c>
      <c r="BC116" s="145">
        <v>0.0</v>
      </c>
      <c r="BD116" s="147">
        <v>0.0</v>
      </c>
      <c r="BE116" s="148">
        <v>0.0</v>
      </c>
      <c r="BF116" s="147">
        <v>0.0</v>
      </c>
    </row>
    <row r="117">
      <c r="A117" s="86"/>
      <c r="B117" s="100"/>
      <c r="C117" s="88"/>
      <c r="D117" s="164"/>
      <c r="E117" s="233" t="s">
        <v>56</v>
      </c>
      <c r="F117" s="234" t="s">
        <v>57</v>
      </c>
      <c r="G117" s="13"/>
      <c r="H117" s="103">
        <v>0.0</v>
      </c>
      <c r="I117" s="102">
        <v>0.0</v>
      </c>
      <c r="J117" s="102">
        <v>0.0</v>
      </c>
      <c r="K117" s="103">
        <v>0.0</v>
      </c>
      <c r="L117" s="102">
        <v>0.0</v>
      </c>
      <c r="M117" s="102">
        <v>0.0</v>
      </c>
      <c r="N117" s="104">
        <v>0.0</v>
      </c>
      <c r="O117" s="105">
        <v>0.0</v>
      </c>
      <c r="P117" s="104">
        <v>0.0</v>
      </c>
      <c r="Q117" s="103">
        <v>0.0</v>
      </c>
      <c r="R117" s="102">
        <v>0.0</v>
      </c>
      <c r="S117" s="102">
        <v>0.0</v>
      </c>
      <c r="T117" s="103">
        <v>0.0</v>
      </c>
      <c r="U117" s="102">
        <v>0.0</v>
      </c>
      <c r="V117" s="102">
        <v>0.0</v>
      </c>
      <c r="W117" s="104">
        <v>0.0</v>
      </c>
      <c r="X117" s="105">
        <v>0.0</v>
      </c>
      <c r="Y117" s="104">
        <v>0.0</v>
      </c>
      <c r="Z117" s="106">
        <v>0.0</v>
      </c>
      <c r="AA117" s="107">
        <v>0.0</v>
      </c>
      <c r="AB117" s="106">
        <v>0.0</v>
      </c>
      <c r="AC117" s="103">
        <v>0.0</v>
      </c>
      <c r="AD117" s="102">
        <v>0.0</v>
      </c>
      <c r="AE117" s="102">
        <v>0.0</v>
      </c>
      <c r="AF117" s="103">
        <v>0.0</v>
      </c>
      <c r="AG117" s="102">
        <v>0.0</v>
      </c>
      <c r="AH117" s="102">
        <v>0.0</v>
      </c>
      <c r="AI117" s="104">
        <v>0.0</v>
      </c>
      <c r="AJ117" s="105">
        <v>0.0</v>
      </c>
      <c r="AK117" s="104">
        <v>0.0</v>
      </c>
      <c r="AL117" s="108">
        <v>0.0</v>
      </c>
      <c r="AM117" s="109">
        <v>0.0</v>
      </c>
      <c r="AN117" s="108">
        <v>0.0</v>
      </c>
      <c r="AO117" s="103">
        <v>0.0</v>
      </c>
      <c r="AP117" s="102">
        <v>0.0</v>
      </c>
      <c r="AQ117" s="102">
        <v>0.0</v>
      </c>
      <c r="AR117" s="103">
        <v>0.0</v>
      </c>
      <c r="AS117" s="102">
        <v>0.0</v>
      </c>
      <c r="AT117" s="102">
        <v>0.0</v>
      </c>
      <c r="AU117" s="104">
        <v>0.0</v>
      </c>
      <c r="AV117" s="105">
        <v>0.0</v>
      </c>
      <c r="AW117" s="104">
        <v>0.0</v>
      </c>
      <c r="AX117" s="106">
        <v>0.0</v>
      </c>
      <c r="AY117" s="107">
        <v>0.0</v>
      </c>
      <c r="AZ117" s="106">
        <v>0.0</v>
      </c>
      <c r="BA117" s="108">
        <v>0.0</v>
      </c>
      <c r="BB117" s="109">
        <v>0.0</v>
      </c>
      <c r="BC117" s="108">
        <v>0.0</v>
      </c>
      <c r="BD117" s="102">
        <v>0.0</v>
      </c>
      <c r="BE117" s="103">
        <v>0.0</v>
      </c>
      <c r="BF117" s="102">
        <v>0.0</v>
      </c>
    </row>
    <row r="118">
      <c r="A118" s="86"/>
      <c r="B118" s="100"/>
      <c r="C118" s="88"/>
      <c r="D118" s="110"/>
      <c r="E118" s="166"/>
      <c r="F118" s="167" t="s">
        <v>26</v>
      </c>
      <c r="G118" s="12"/>
      <c r="H118" s="168"/>
      <c r="I118" s="169"/>
      <c r="J118" s="148">
        <v>0.0</v>
      </c>
      <c r="K118" s="170"/>
      <c r="L118" s="169"/>
      <c r="M118" s="148">
        <v>0.0</v>
      </c>
      <c r="N118" s="141">
        <v>0.0</v>
      </c>
      <c r="O118" s="142">
        <v>0.0</v>
      </c>
      <c r="P118" s="141">
        <v>0.0</v>
      </c>
      <c r="Q118" s="170"/>
      <c r="R118" s="169"/>
      <c r="S118" s="148">
        <v>0.0</v>
      </c>
      <c r="T118" s="170"/>
      <c r="U118" s="169"/>
      <c r="V118" s="148">
        <v>0.0</v>
      </c>
      <c r="W118" s="141">
        <v>0.0</v>
      </c>
      <c r="X118" s="142">
        <v>0.0</v>
      </c>
      <c r="Y118" s="141">
        <v>0.0</v>
      </c>
      <c r="Z118" s="143">
        <v>0.0</v>
      </c>
      <c r="AA118" s="144">
        <v>0.0</v>
      </c>
      <c r="AB118" s="143">
        <v>0.0</v>
      </c>
      <c r="AC118" s="170"/>
      <c r="AD118" s="169"/>
      <c r="AE118" s="148">
        <v>0.0</v>
      </c>
      <c r="AF118" s="170"/>
      <c r="AG118" s="169"/>
      <c r="AH118" s="148">
        <v>0.0</v>
      </c>
      <c r="AI118" s="141">
        <v>0.0</v>
      </c>
      <c r="AJ118" s="142">
        <v>0.0</v>
      </c>
      <c r="AK118" s="141">
        <v>0.0</v>
      </c>
      <c r="AL118" s="145">
        <v>0.0</v>
      </c>
      <c r="AM118" s="146">
        <v>0.0</v>
      </c>
      <c r="AN118" s="145">
        <v>0.0</v>
      </c>
      <c r="AO118" s="170"/>
      <c r="AP118" s="169"/>
      <c r="AQ118" s="148">
        <v>0.0</v>
      </c>
      <c r="AR118" s="170"/>
      <c r="AS118" s="169"/>
      <c r="AT118" s="148">
        <v>0.0</v>
      </c>
      <c r="AU118" s="141">
        <v>0.0</v>
      </c>
      <c r="AV118" s="142">
        <v>0.0</v>
      </c>
      <c r="AW118" s="141">
        <v>0.0</v>
      </c>
      <c r="AX118" s="143">
        <v>0.0</v>
      </c>
      <c r="AY118" s="144">
        <v>0.0</v>
      </c>
      <c r="AZ118" s="143">
        <v>0.0</v>
      </c>
      <c r="BA118" s="145">
        <v>0.0</v>
      </c>
      <c r="BB118" s="146">
        <v>0.0</v>
      </c>
      <c r="BC118" s="145">
        <v>0.0</v>
      </c>
      <c r="BD118" s="147">
        <v>0.0</v>
      </c>
      <c r="BE118" s="148">
        <v>0.0</v>
      </c>
      <c r="BF118" s="147">
        <v>0.0</v>
      </c>
    </row>
    <row r="119">
      <c r="A119" s="86"/>
      <c r="B119" s="100"/>
      <c r="C119" s="88"/>
      <c r="D119" s="110"/>
      <c r="E119" s="166"/>
      <c r="F119" s="188" t="s">
        <v>27</v>
      </c>
      <c r="G119" s="29"/>
      <c r="H119" s="168"/>
      <c r="I119" s="170"/>
      <c r="J119" s="148">
        <v>0.0</v>
      </c>
      <c r="K119" s="170"/>
      <c r="L119" s="170"/>
      <c r="M119" s="148">
        <v>0.0</v>
      </c>
      <c r="N119" s="141">
        <v>0.0</v>
      </c>
      <c r="O119" s="142">
        <v>0.0</v>
      </c>
      <c r="P119" s="141">
        <v>0.0</v>
      </c>
      <c r="Q119" s="170"/>
      <c r="R119" s="170"/>
      <c r="S119" s="148">
        <v>0.0</v>
      </c>
      <c r="T119" s="170"/>
      <c r="U119" s="170"/>
      <c r="V119" s="148">
        <v>0.0</v>
      </c>
      <c r="W119" s="141">
        <v>0.0</v>
      </c>
      <c r="X119" s="142">
        <v>0.0</v>
      </c>
      <c r="Y119" s="141">
        <v>0.0</v>
      </c>
      <c r="Z119" s="143">
        <v>0.0</v>
      </c>
      <c r="AA119" s="144">
        <v>0.0</v>
      </c>
      <c r="AB119" s="143">
        <v>0.0</v>
      </c>
      <c r="AC119" s="170"/>
      <c r="AD119" s="170"/>
      <c r="AE119" s="148">
        <v>0.0</v>
      </c>
      <c r="AF119" s="170"/>
      <c r="AG119" s="170"/>
      <c r="AH119" s="148">
        <v>0.0</v>
      </c>
      <c r="AI119" s="141">
        <v>0.0</v>
      </c>
      <c r="AJ119" s="142">
        <v>0.0</v>
      </c>
      <c r="AK119" s="141">
        <v>0.0</v>
      </c>
      <c r="AL119" s="145">
        <v>0.0</v>
      </c>
      <c r="AM119" s="146">
        <v>0.0</v>
      </c>
      <c r="AN119" s="145">
        <v>0.0</v>
      </c>
      <c r="AO119" s="170"/>
      <c r="AP119" s="170"/>
      <c r="AQ119" s="148">
        <v>0.0</v>
      </c>
      <c r="AR119" s="170"/>
      <c r="AS119" s="170"/>
      <c r="AT119" s="148">
        <v>0.0</v>
      </c>
      <c r="AU119" s="141">
        <v>0.0</v>
      </c>
      <c r="AV119" s="142">
        <v>0.0</v>
      </c>
      <c r="AW119" s="141">
        <v>0.0</v>
      </c>
      <c r="AX119" s="143">
        <v>0.0</v>
      </c>
      <c r="AY119" s="144">
        <v>0.0</v>
      </c>
      <c r="AZ119" s="143">
        <v>0.0</v>
      </c>
      <c r="BA119" s="145">
        <v>0.0</v>
      </c>
      <c r="BB119" s="146">
        <v>0.0</v>
      </c>
      <c r="BC119" s="145">
        <v>0.0</v>
      </c>
      <c r="BD119" s="147">
        <v>0.0</v>
      </c>
      <c r="BE119" s="148">
        <v>0.0</v>
      </c>
      <c r="BF119" s="147">
        <v>0.0</v>
      </c>
    </row>
    <row r="120">
      <c r="A120" s="86"/>
      <c r="B120" s="100"/>
      <c r="C120" s="88"/>
      <c r="D120" s="110"/>
      <c r="E120" s="166"/>
      <c r="F120" s="167" t="s">
        <v>28</v>
      </c>
      <c r="G120" s="12"/>
      <c r="H120" s="168"/>
      <c r="I120" s="170"/>
      <c r="J120" s="148">
        <v>0.0</v>
      </c>
      <c r="K120" s="170"/>
      <c r="L120" s="170"/>
      <c r="M120" s="148">
        <v>0.0</v>
      </c>
      <c r="N120" s="141">
        <v>0.0</v>
      </c>
      <c r="O120" s="142">
        <v>0.0</v>
      </c>
      <c r="P120" s="141">
        <v>0.0</v>
      </c>
      <c r="Q120" s="170"/>
      <c r="R120" s="170"/>
      <c r="S120" s="148">
        <v>0.0</v>
      </c>
      <c r="T120" s="170"/>
      <c r="U120" s="170"/>
      <c r="V120" s="148">
        <v>0.0</v>
      </c>
      <c r="W120" s="141">
        <v>0.0</v>
      </c>
      <c r="X120" s="142">
        <v>0.0</v>
      </c>
      <c r="Y120" s="141">
        <v>0.0</v>
      </c>
      <c r="Z120" s="143">
        <v>0.0</v>
      </c>
      <c r="AA120" s="144">
        <v>0.0</v>
      </c>
      <c r="AB120" s="143">
        <v>0.0</v>
      </c>
      <c r="AC120" s="170"/>
      <c r="AD120" s="170"/>
      <c r="AE120" s="148">
        <v>0.0</v>
      </c>
      <c r="AF120" s="170"/>
      <c r="AG120" s="170"/>
      <c r="AH120" s="148">
        <v>0.0</v>
      </c>
      <c r="AI120" s="141">
        <v>0.0</v>
      </c>
      <c r="AJ120" s="142">
        <v>0.0</v>
      </c>
      <c r="AK120" s="141">
        <v>0.0</v>
      </c>
      <c r="AL120" s="145">
        <v>0.0</v>
      </c>
      <c r="AM120" s="146">
        <v>0.0</v>
      </c>
      <c r="AN120" s="145">
        <v>0.0</v>
      </c>
      <c r="AO120" s="170"/>
      <c r="AP120" s="170"/>
      <c r="AQ120" s="148">
        <v>0.0</v>
      </c>
      <c r="AR120" s="170"/>
      <c r="AS120" s="170"/>
      <c r="AT120" s="148">
        <v>0.0</v>
      </c>
      <c r="AU120" s="141">
        <v>0.0</v>
      </c>
      <c r="AV120" s="142">
        <v>0.0</v>
      </c>
      <c r="AW120" s="141">
        <v>0.0</v>
      </c>
      <c r="AX120" s="143">
        <v>0.0</v>
      </c>
      <c r="AY120" s="144">
        <v>0.0</v>
      </c>
      <c r="AZ120" s="143">
        <v>0.0</v>
      </c>
      <c r="BA120" s="145">
        <v>0.0</v>
      </c>
      <c r="BB120" s="146">
        <v>0.0</v>
      </c>
      <c r="BC120" s="145">
        <v>0.0</v>
      </c>
      <c r="BD120" s="147">
        <v>0.0</v>
      </c>
      <c r="BE120" s="148">
        <v>0.0</v>
      </c>
      <c r="BF120" s="147">
        <v>0.0</v>
      </c>
    </row>
    <row r="121">
      <c r="A121" s="86"/>
      <c r="B121" s="100"/>
      <c r="C121" s="88"/>
      <c r="D121" s="110"/>
      <c r="E121" s="166"/>
      <c r="F121" s="167" t="s">
        <v>29</v>
      </c>
      <c r="G121" s="12"/>
      <c r="H121" s="168"/>
      <c r="I121" s="170"/>
      <c r="J121" s="148">
        <v>0.0</v>
      </c>
      <c r="K121" s="170"/>
      <c r="L121" s="170"/>
      <c r="M121" s="148">
        <v>0.0</v>
      </c>
      <c r="N121" s="141">
        <v>0.0</v>
      </c>
      <c r="O121" s="142">
        <v>0.0</v>
      </c>
      <c r="P121" s="141">
        <v>0.0</v>
      </c>
      <c r="Q121" s="170"/>
      <c r="R121" s="170"/>
      <c r="S121" s="148">
        <v>0.0</v>
      </c>
      <c r="T121" s="170"/>
      <c r="U121" s="170"/>
      <c r="V121" s="148">
        <v>0.0</v>
      </c>
      <c r="W121" s="141">
        <v>0.0</v>
      </c>
      <c r="X121" s="142">
        <v>0.0</v>
      </c>
      <c r="Y121" s="141">
        <v>0.0</v>
      </c>
      <c r="Z121" s="143">
        <v>0.0</v>
      </c>
      <c r="AA121" s="144">
        <v>0.0</v>
      </c>
      <c r="AB121" s="143">
        <v>0.0</v>
      </c>
      <c r="AC121" s="170"/>
      <c r="AD121" s="170"/>
      <c r="AE121" s="148">
        <v>0.0</v>
      </c>
      <c r="AF121" s="170"/>
      <c r="AG121" s="170"/>
      <c r="AH121" s="148">
        <v>0.0</v>
      </c>
      <c r="AI121" s="141">
        <v>0.0</v>
      </c>
      <c r="AJ121" s="142">
        <v>0.0</v>
      </c>
      <c r="AK121" s="141">
        <v>0.0</v>
      </c>
      <c r="AL121" s="145">
        <v>0.0</v>
      </c>
      <c r="AM121" s="146">
        <v>0.0</v>
      </c>
      <c r="AN121" s="145">
        <v>0.0</v>
      </c>
      <c r="AO121" s="170"/>
      <c r="AP121" s="170"/>
      <c r="AQ121" s="148">
        <v>0.0</v>
      </c>
      <c r="AR121" s="170"/>
      <c r="AS121" s="170"/>
      <c r="AT121" s="148">
        <v>0.0</v>
      </c>
      <c r="AU121" s="141">
        <v>0.0</v>
      </c>
      <c r="AV121" s="142">
        <v>0.0</v>
      </c>
      <c r="AW121" s="141">
        <v>0.0</v>
      </c>
      <c r="AX121" s="143">
        <v>0.0</v>
      </c>
      <c r="AY121" s="144">
        <v>0.0</v>
      </c>
      <c r="AZ121" s="143">
        <v>0.0</v>
      </c>
      <c r="BA121" s="145">
        <v>0.0</v>
      </c>
      <c r="BB121" s="146">
        <v>0.0</v>
      </c>
      <c r="BC121" s="145">
        <v>0.0</v>
      </c>
      <c r="BD121" s="147">
        <v>0.0</v>
      </c>
      <c r="BE121" s="148">
        <v>0.0</v>
      </c>
      <c r="BF121" s="147">
        <v>0.0</v>
      </c>
    </row>
    <row r="122">
      <c r="A122" s="86"/>
      <c r="B122" s="100"/>
      <c r="C122" s="88"/>
      <c r="D122" s="110"/>
      <c r="E122" s="166"/>
      <c r="F122" s="167" t="s">
        <v>30</v>
      </c>
      <c r="G122" s="12"/>
      <c r="H122" s="168"/>
      <c r="I122" s="170"/>
      <c r="J122" s="148">
        <v>0.0</v>
      </c>
      <c r="K122" s="170"/>
      <c r="L122" s="170"/>
      <c r="M122" s="148">
        <v>0.0</v>
      </c>
      <c r="N122" s="141">
        <v>0.0</v>
      </c>
      <c r="O122" s="142">
        <v>0.0</v>
      </c>
      <c r="P122" s="141">
        <v>0.0</v>
      </c>
      <c r="Q122" s="170"/>
      <c r="R122" s="170"/>
      <c r="S122" s="148">
        <v>0.0</v>
      </c>
      <c r="T122" s="170"/>
      <c r="U122" s="170"/>
      <c r="V122" s="148">
        <v>0.0</v>
      </c>
      <c r="W122" s="141">
        <v>0.0</v>
      </c>
      <c r="X122" s="142">
        <v>0.0</v>
      </c>
      <c r="Y122" s="141">
        <v>0.0</v>
      </c>
      <c r="Z122" s="143">
        <v>0.0</v>
      </c>
      <c r="AA122" s="144">
        <v>0.0</v>
      </c>
      <c r="AB122" s="143">
        <v>0.0</v>
      </c>
      <c r="AC122" s="170"/>
      <c r="AD122" s="170"/>
      <c r="AE122" s="148">
        <v>0.0</v>
      </c>
      <c r="AF122" s="170"/>
      <c r="AG122" s="170"/>
      <c r="AH122" s="148">
        <v>0.0</v>
      </c>
      <c r="AI122" s="141">
        <v>0.0</v>
      </c>
      <c r="AJ122" s="142">
        <v>0.0</v>
      </c>
      <c r="AK122" s="141">
        <v>0.0</v>
      </c>
      <c r="AL122" s="145">
        <v>0.0</v>
      </c>
      <c r="AM122" s="146">
        <v>0.0</v>
      </c>
      <c r="AN122" s="145">
        <v>0.0</v>
      </c>
      <c r="AO122" s="170"/>
      <c r="AP122" s="170"/>
      <c r="AQ122" s="148">
        <v>0.0</v>
      </c>
      <c r="AR122" s="170"/>
      <c r="AS122" s="170"/>
      <c r="AT122" s="148">
        <v>0.0</v>
      </c>
      <c r="AU122" s="141">
        <v>0.0</v>
      </c>
      <c r="AV122" s="142">
        <v>0.0</v>
      </c>
      <c r="AW122" s="141">
        <v>0.0</v>
      </c>
      <c r="AX122" s="143">
        <v>0.0</v>
      </c>
      <c r="AY122" s="144">
        <v>0.0</v>
      </c>
      <c r="AZ122" s="143">
        <v>0.0</v>
      </c>
      <c r="BA122" s="145">
        <v>0.0</v>
      </c>
      <c r="BB122" s="146">
        <v>0.0</v>
      </c>
      <c r="BC122" s="145">
        <v>0.0</v>
      </c>
      <c r="BD122" s="147">
        <v>0.0</v>
      </c>
      <c r="BE122" s="148">
        <v>0.0</v>
      </c>
      <c r="BF122" s="147">
        <v>0.0</v>
      </c>
    </row>
    <row r="123">
      <c r="A123" s="86"/>
      <c r="B123" s="100"/>
      <c r="C123" s="88"/>
      <c r="D123" s="171"/>
      <c r="E123" s="172"/>
      <c r="F123" s="172"/>
      <c r="G123" s="173" t="s">
        <v>43</v>
      </c>
      <c r="H123" s="181">
        <v>0.0</v>
      </c>
      <c r="I123" s="182">
        <v>0.0</v>
      </c>
      <c r="J123" s="183">
        <v>0.0</v>
      </c>
      <c r="K123" s="184">
        <v>0.0</v>
      </c>
      <c r="L123" s="182">
        <v>0.0</v>
      </c>
      <c r="M123" s="183">
        <v>0.0</v>
      </c>
      <c r="N123" s="104">
        <v>0.0</v>
      </c>
      <c r="O123" s="105">
        <v>0.0</v>
      </c>
      <c r="P123" s="104">
        <v>0.0</v>
      </c>
      <c r="Q123" s="184">
        <v>0.0</v>
      </c>
      <c r="R123" s="182">
        <v>0.0</v>
      </c>
      <c r="S123" s="183">
        <v>0.0</v>
      </c>
      <c r="T123" s="184">
        <v>0.0</v>
      </c>
      <c r="U123" s="182">
        <v>0.0</v>
      </c>
      <c r="V123" s="183">
        <v>0.0</v>
      </c>
      <c r="W123" s="104">
        <v>0.0</v>
      </c>
      <c r="X123" s="105">
        <v>0.0</v>
      </c>
      <c r="Y123" s="104">
        <v>0.0</v>
      </c>
      <c r="Z123" s="106">
        <v>0.0</v>
      </c>
      <c r="AA123" s="107">
        <v>0.0</v>
      </c>
      <c r="AB123" s="106">
        <v>0.0</v>
      </c>
      <c r="AC123" s="184">
        <v>0.0</v>
      </c>
      <c r="AD123" s="182">
        <v>0.0</v>
      </c>
      <c r="AE123" s="183">
        <v>0.0</v>
      </c>
      <c r="AF123" s="184">
        <v>0.0</v>
      </c>
      <c r="AG123" s="182">
        <v>0.0</v>
      </c>
      <c r="AH123" s="183">
        <v>0.0</v>
      </c>
      <c r="AI123" s="104">
        <v>0.0</v>
      </c>
      <c r="AJ123" s="105">
        <v>0.0</v>
      </c>
      <c r="AK123" s="104">
        <v>0.0</v>
      </c>
      <c r="AL123" s="108">
        <v>0.0</v>
      </c>
      <c r="AM123" s="109">
        <v>0.0</v>
      </c>
      <c r="AN123" s="108">
        <v>0.0</v>
      </c>
      <c r="AO123" s="184">
        <v>0.0</v>
      </c>
      <c r="AP123" s="182">
        <v>0.0</v>
      </c>
      <c r="AQ123" s="183">
        <v>0.0</v>
      </c>
      <c r="AR123" s="184">
        <v>0.0</v>
      </c>
      <c r="AS123" s="182">
        <v>0.0</v>
      </c>
      <c r="AT123" s="183">
        <v>0.0</v>
      </c>
      <c r="AU123" s="104">
        <v>0.0</v>
      </c>
      <c r="AV123" s="105">
        <v>0.0</v>
      </c>
      <c r="AW123" s="104">
        <v>0.0</v>
      </c>
      <c r="AX123" s="106">
        <v>0.0</v>
      </c>
      <c r="AY123" s="107">
        <v>0.0</v>
      </c>
      <c r="AZ123" s="106">
        <v>0.0</v>
      </c>
      <c r="BA123" s="108">
        <v>0.0</v>
      </c>
      <c r="BB123" s="109">
        <v>0.0</v>
      </c>
      <c r="BC123" s="108">
        <v>0.0</v>
      </c>
      <c r="BD123" s="102">
        <v>0.0</v>
      </c>
      <c r="BE123" s="103">
        <v>0.0</v>
      </c>
      <c r="BF123" s="102">
        <v>0.0</v>
      </c>
    </row>
    <row r="124">
      <c r="A124" s="86"/>
      <c r="B124" s="100"/>
      <c r="C124" s="88"/>
      <c r="D124" s="110"/>
      <c r="E124" s="166"/>
      <c r="F124" s="188" t="s">
        <v>32</v>
      </c>
      <c r="G124" s="29"/>
      <c r="H124" s="168"/>
      <c r="I124" s="170"/>
      <c r="J124" s="148">
        <v>0.0</v>
      </c>
      <c r="K124" s="170"/>
      <c r="L124" s="170"/>
      <c r="M124" s="148">
        <v>0.0</v>
      </c>
      <c r="N124" s="141">
        <v>0.0</v>
      </c>
      <c r="O124" s="142">
        <v>0.0</v>
      </c>
      <c r="P124" s="141">
        <v>0.0</v>
      </c>
      <c r="Q124" s="170"/>
      <c r="R124" s="170"/>
      <c r="S124" s="148">
        <v>0.0</v>
      </c>
      <c r="T124" s="170"/>
      <c r="U124" s="170"/>
      <c r="V124" s="148">
        <v>0.0</v>
      </c>
      <c r="W124" s="141">
        <v>0.0</v>
      </c>
      <c r="X124" s="142">
        <v>0.0</v>
      </c>
      <c r="Y124" s="141">
        <v>0.0</v>
      </c>
      <c r="Z124" s="143">
        <v>0.0</v>
      </c>
      <c r="AA124" s="144">
        <v>0.0</v>
      </c>
      <c r="AB124" s="143">
        <v>0.0</v>
      </c>
      <c r="AC124" s="170"/>
      <c r="AD124" s="170"/>
      <c r="AE124" s="148">
        <v>0.0</v>
      </c>
      <c r="AF124" s="170"/>
      <c r="AG124" s="170"/>
      <c r="AH124" s="148">
        <v>0.0</v>
      </c>
      <c r="AI124" s="141">
        <v>0.0</v>
      </c>
      <c r="AJ124" s="142">
        <v>0.0</v>
      </c>
      <c r="AK124" s="141">
        <v>0.0</v>
      </c>
      <c r="AL124" s="145">
        <v>0.0</v>
      </c>
      <c r="AM124" s="146">
        <v>0.0</v>
      </c>
      <c r="AN124" s="145">
        <v>0.0</v>
      </c>
      <c r="AO124" s="170"/>
      <c r="AP124" s="170"/>
      <c r="AQ124" s="148">
        <v>0.0</v>
      </c>
      <c r="AR124" s="170"/>
      <c r="AS124" s="170"/>
      <c r="AT124" s="148">
        <v>0.0</v>
      </c>
      <c r="AU124" s="141">
        <v>0.0</v>
      </c>
      <c r="AV124" s="142">
        <v>0.0</v>
      </c>
      <c r="AW124" s="141">
        <v>0.0</v>
      </c>
      <c r="AX124" s="143">
        <v>0.0</v>
      </c>
      <c r="AY124" s="144">
        <v>0.0</v>
      </c>
      <c r="AZ124" s="143">
        <v>0.0</v>
      </c>
      <c r="BA124" s="145">
        <v>0.0</v>
      </c>
      <c r="BB124" s="146">
        <v>0.0</v>
      </c>
      <c r="BC124" s="145">
        <v>0.0</v>
      </c>
      <c r="BD124" s="147">
        <v>0.0</v>
      </c>
      <c r="BE124" s="148">
        <v>0.0</v>
      </c>
      <c r="BF124" s="147">
        <v>0.0</v>
      </c>
    </row>
    <row r="125">
      <c r="A125" s="86"/>
      <c r="B125" s="100"/>
      <c r="C125" s="88"/>
      <c r="D125" s="87"/>
      <c r="E125" s="166"/>
      <c r="F125" s="188" t="s">
        <v>33</v>
      </c>
      <c r="G125" s="29"/>
      <c r="H125" s="168"/>
      <c r="I125" s="170"/>
      <c r="J125" s="148">
        <v>0.0</v>
      </c>
      <c r="K125" s="170"/>
      <c r="L125" s="170"/>
      <c r="M125" s="148">
        <v>0.0</v>
      </c>
      <c r="N125" s="141">
        <v>0.0</v>
      </c>
      <c r="O125" s="142">
        <v>0.0</v>
      </c>
      <c r="P125" s="141">
        <v>0.0</v>
      </c>
      <c r="Q125" s="170"/>
      <c r="R125" s="170"/>
      <c r="S125" s="148">
        <v>0.0</v>
      </c>
      <c r="T125" s="170"/>
      <c r="U125" s="170"/>
      <c r="V125" s="148">
        <v>0.0</v>
      </c>
      <c r="W125" s="141">
        <v>0.0</v>
      </c>
      <c r="X125" s="142">
        <v>0.0</v>
      </c>
      <c r="Y125" s="141">
        <v>0.0</v>
      </c>
      <c r="Z125" s="143">
        <v>0.0</v>
      </c>
      <c r="AA125" s="144">
        <v>0.0</v>
      </c>
      <c r="AB125" s="143">
        <v>0.0</v>
      </c>
      <c r="AC125" s="170"/>
      <c r="AD125" s="170"/>
      <c r="AE125" s="148">
        <v>0.0</v>
      </c>
      <c r="AF125" s="170"/>
      <c r="AG125" s="170"/>
      <c r="AH125" s="148">
        <v>0.0</v>
      </c>
      <c r="AI125" s="141">
        <v>0.0</v>
      </c>
      <c r="AJ125" s="142">
        <v>0.0</v>
      </c>
      <c r="AK125" s="141">
        <v>0.0</v>
      </c>
      <c r="AL125" s="145">
        <v>0.0</v>
      </c>
      <c r="AM125" s="146">
        <v>0.0</v>
      </c>
      <c r="AN125" s="145">
        <v>0.0</v>
      </c>
      <c r="AO125" s="170"/>
      <c r="AP125" s="170"/>
      <c r="AQ125" s="148">
        <v>0.0</v>
      </c>
      <c r="AR125" s="170"/>
      <c r="AS125" s="170"/>
      <c r="AT125" s="148">
        <v>0.0</v>
      </c>
      <c r="AU125" s="141">
        <v>0.0</v>
      </c>
      <c r="AV125" s="142">
        <v>0.0</v>
      </c>
      <c r="AW125" s="141">
        <v>0.0</v>
      </c>
      <c r="AX125" s="143">
        <v>0.0</v>
      </c>
      <c r="AY125" s="144">
        <v>0.0</v>
      </c>
      <c r="AZ125" s="143">
        <v>0.0</v>
      </c>
      <c r="BA125" s="145">
        <v>0.0</v>
      </c>
      <c r="BB125" s="146">
        <v>0.0</v>
      </c>
      <c r="BC125" s="145">
        <v>0.0</v>
      </c>
      <c r="BD125" s="147">
        <v>0.0</v>
      </c>
      <c r="BE125" s="148">
        <v>0.0</v>
      </c>
      <c r="BF125" s="147">
        <v>0.0</v>
      </c>
    </row>
    <row r="126">
      <c r="A126" s="86"/>
      <c r="B126" s="100"/>
      <c r="C126" s="88"/>
      <c r="D126" s="124">
        <v>3.0</v>
      </c>
      <c r="E126" s="192" t="s">
        <v>58</v>
      </c>
      <c r="F126" s="29"/>
      <c r="G126" s="29"/>
      <c r="H126" s="102">
        <v>0.0</v>
      </c>
      <c r="I126" s="103">
        <v>0.0</v>
      </c>
      <c r="J126" s="103">
        <v>0.0</v>
      </c>
      <c r="K126" s="103">
        <v>0.0</v>
      </c>
      <c r="L126" s="103">
        <v>0.0</v>
      </c>
      <c r="M126" s="103">
        <v>0.0</v>
      </c>
      <c r="N126" s="104">
        <v>0.0</v>
      </c>
      <c r="O126" s="105">
        <v>0.0</v>
      </c>
      <c r="P126" s="104">
        <v>0.0</v>
      </c>
      <c r="Q126" s="103">
        <v>0.0</v>
      </c>
      <c r="R126" s="103">
        <v>0.0</v>
      </c>
      <c r="S126" s="103">
        <v>0.0</v>
      </c>
      <c r="T126" s="103">
        <v>0.0</v>
      </c>
      <c r="U126" s="103">
        <v>0.0</v>
      </c>
      <c r="V126" s="103">
        <v>0.0</v>
      </c>
      <c r="W126" s="104">
        <v>0.0</v>
      </c>
      <c r="X126" s="105">
        <v>0.0</v>
      </c>
      <c r="Y126" s="104">
        <v>0.0</v>
      </c>
      <c r="Z126" s="106">
        <v>0.0</v>
      </c>
      <c r="AA126" s="107">
        <v>0.0</v>
      </c>
      <c r="AB126" s="106">
        <v>0.0</v>
      </c>
      <c r="AC126" s="103">
        <v>0.0</v>
      </c>
      <c r="AD126" s="103">
        <v>0.0</v>
      </c>
      <c r="AE126" s="103">
        <v>0.0</v>
      </c>
      <c r="AF126" s="103">
        <v>0.0</v>
      </c>
      <c r="AG126" s="103">
        <v>0.0</v>
      </c>
      <c r="AH126" s="103">
        <v>0.0</v>
      </c>
      <c r="AI126" s="104">
        <v>0.0</v>
      </c>
      <c r="AJ126" s="105">
        <v>0.0</v>
      </c>
      <c r="AK126" s="104">
        <v>0.0</v>
      </c>
      <c r="AL126" s="108">
        <v>0.0</v>
      </c>
      <c r="AM126" s="109">
        <v>0.0</v>
      </c>
      <c r="AN126" s="108">
        <v>0.0</v>
      </c>
      <c r="AO126" s="103">
        <v>0.0</v>
      </c>
      <c r="AP126" s="103">
        <v>0.0</v>
      </c>
      <c r="AQ126" s="103">
        <v>0.0</v>
      </c>
      <c r="AR126" s="103">
        <v>0.0</v>
      </c>
      <c r="AS126" s="103">
        <v>0.0</v>
      </c>
      <c r="AT126" s="103">
        <v>0.0</v>
      </c>
      <c r="AU126" s="104">
        <v>0.0</v>
      </c>
      <c r="AV126" s="105">
        <v>0.0</v>
      </c>
      <c r="AW126" s="104">
        <v>0.0</v>
      </c>
      <c r="AX126" s="106">
        <v>0.0</v>
      </c>
      <c r="AY126" s="107">
        <v>0.0</v>
      </c>
      <c r="AZ126" s="106">
        <v>0.0</v>
      </c>
      <c r="BA126" s="108">
        <v>0.0</v>
      </c>
      <c r="BB126" s="109">
        <v>0.0</v>
      </c>
      <c r="BC126" s="108">
        <v>0.0</v>
      </c>
      <c r="BD126" s="102">
        <v>0.0</v>
      </c>
      <c r="BE126" s="103">
        <v>0.0</v>
      </c>
      <c r="BF126" s="102">
        <v>0.0</v>
      </c>
    </row>
    <row r="127">
      <c r="A127" s="86"/>
      <c r="B127" s="100"/>
      <c r="C127" s="88"/>
      <c r="D127" s="110"/>
      <c r="E127" s="166"/>
      <c r="F127" s="167" t="s">
        <v>26</v>
      </c>
      <c r="G127" s="12"/>
      <c r="H127" s="168"/>
      <c r="I127" s="170"/>
      <c r="J127" s="148">
        <v>0.0</v>
      </c>
      <c r="K127" s="170"/>
      <c r="L127" s="170"/>
      <c r="M127" s="148">
        <v>0.0</v>
      </c>
      <c r="N127" s="141">
        <v>0.0</v>
      </c>
      <c r="O127" s="142">
        <v>0.0</v>
      </c>
      <c r="P127" s="141">
        <v>0.0</v>
      </c>
      <c r="Q127" s="170"/>
      <c r="R127" s="170"/>
      <c r="S127" s="148">
        <v>0.0</v>
      </c>
      <c r="T127" s="170"/>
      <c r="U127" s="170"/>
      <c r="V127" s="148">
        <v>0.0</v>
      </c>
      <c r="W127" s="141">
        <v>0.0</v>
      </c>
      <c r="X127" s="142">
        <v>0.0</v>
      </c>
      <c r="Y127" s="141">
        <v>0.0</v>
      </c>
      <c r="Z127" s="143">
        <v>0.0</v>
      </c>
      <c r="AA127" s="144">
        <v>0.0</v>
      </c>
      <c r="AB127" s="143">
        <v>0.0</v>
      </c>
      <c r="AC127" s="170"/>
      <c r="AD127" s="170"/>
      <c r="AE127" s="148">
        <v>0.0</v>
      </c>
      <c r="AF127" s="170"/>
      <c r="AG127" s="170"/>
      <c r="AH127" s="148">
        <v>0.0</v>
      </c>
      <c r="AI127" s="141">
        <v>0.0</v>
      </c>
      <c r="AJ127" s="142">
        <v>0.0</v>
      </c>
      <c r="AK127" s="141">
        <v>0.0</v>
      </c>
      <c r="AL127" s="145">
        <v>0.0</v>
      </c>
      <c r="AM127" s="146">
        <v>0.0</v>
      </c>
      <c r="AN127" s="145">
        <v>0.0</v>
      </c>
      <c r="AO127" s="170"/>
      <c r="AP127" s="170"/>
      <c r="AQ127" s="148">
        <v>0.0</v>
      </c>
      <c r="AR127" s="170"/>
      <c r="AS127" s="170"/>
      <c r="AT127" s="148">
        <v>0.0</v>
      </c>
      <c r="AU127" s="141">
        <v>0.0</v>
      </c>
      <c r="AV127" s="142">
        <v>0.0</v>
      </c>
      <c r="AW127" s="141">
        <v>0.0</v>
      </c>
      <c r="AX127" s="143">
        <v>0.0</v>
      </c>
      <c r="AY127" s="144">
        <v>0.0</v>
      </c>
      <c r="AZ127" s="143">
        <v>0.0</v>
      </c>
      <c r="BA127" s="145">
        <v>0.0</v>
      </c>
      <c r="BB127" s="146">
        <v>0.0</v>
      </c>
      <c r="BC127" s="145">
        <v>0.0</v>
      </c>
      <c r="BD127" s="147">
        <v>0.0</v>
      </c>
      <c r="BE127" s="148">
        <v>0.0</v>
      </c>
      <c r="BF127" s="147">
        <v>0.0</v>
      </c>
    </row>
    <row r="128">
      <c r="A128" s="86"/>
      <c r="B128" s="100"/>
      <c r="C128" s="88"/>
      <c r="D128" s="110"/>
      <c r="E128" s="166"/>
      <c r="F128" s="167" t="s">
        <v>27</v>
      </c>
      <c r="G128" s="12"/>
      <c r="H128" s="168"/>
      <c r="I128" s="170"/>
      <c r="J128" s="148">
        <v>0.0</v>
      </c>
      <c r="K128" s="170"/>
      <c r="L128" s="170"/>
      <c r="M128" s="148">
        <v>0.0</v>
      </c>
      <c r="N128" s="141">
        <v>0.0</v>
      </c>
      <c r="O128" s="142">
        <v>0.0</v>
      </c>
      <c r="P128" s="141">
        <v>0.0</v>
      </c>
      <c r="Q128" s="170"/>
      <c r="R128" s="170"/>
      <c r="S128" s="148">
        <v>0.0</v>
      </c>
      <c r="T128" s="170"/>
      <c r="U128" s="170"/>
      <c r="V128" s="148">
        <v>0.0</v>
      </c>
      <c r="W128" s="141">
        <v>0.0</v>
      </c>
      <c r="X128" s="142">
        <v>0.0</v>
      </c>
      <c r="Y128" s="141">
        <v>0.0</v>
      </c>
      <c r="Z128" s="143">
        <v>0.0</v>
      </c>
      <c r="AA128" s="144">
        <v>0.0</v>
      </c>
      <c r="AB128" s="143">
        <v>0.0</v>
      </c>
      <c r="AC128" s="170"/>
      <c r="AD128" s="170"/>
      <c r="AE128" s="148">
        <v>0.0</v>
      </c>
      <c r="AF128" s="170"/>
      <c r="AG128" s="170"/>
      <c r="AH128" s="148">
        <v>0.0</v>
      </c>
      <c r="AI128" s="141">
        <v>0.0</v>
      </c>
      <c r="AJ128" s="142">
        <v>0.0</v>
      </c>
      <c r="AK128" s="141">
        <v>0.0</v>
      </c>
      <c r="AL128" s="145">
        <v>0.0</v>
      </c>
      <c r="AM128" s="146">
        <v>0.0</v>
      </c>
      <c r="AN128" s="145">
        <v>0.0</v>
      </c>
      <c r="AO128" s="170"/>
      <c r="AP128" s="170"/>
      <c r="AQ128" s="148">
        <v>0.0</v>
      </c>
      <c r="AR128" s="170"/>
      <c r="AS128" s="170"/>
      <c r="AT128" s="148">
        <v>0.0</v>
      </c>
      <c r="AU128" s="141">
        <v>0.0</v>
      </c>
      <c r="AV128" s="142">
        <v>0.0</v>
      </c>
      <c r="AW128" s="141">
        <v>0.0</v>
      </c>
      <c r="AX128" s="143">
        <v>0.0</v>
      </c>
      <c r="AY128" s="144">
        <v>0.0</v>
      </c>
      <c r="AZ128" s="143">
        <v>0.0</v>
      </c>
      <c r="BA128" s="145">
        <v>0.0</v>
      </c>
      <c r="BB128" s="146">
        <v>0.0</v>
      </c>
      <c r="BC128" s="145">
        <v>0.0</v>
      </c>
      <c r="BD128" s="147">
        <v>0.0</v>
      </c>
      <c r="BE128" s="148">
        <v>0.0</v>
      </c>
      <c r="BF128" s="147">
        <v>0.0</v>
      </c>
    </row>
    <row r="129">
      <c r="A129" s="86"/>
      <c r="B129" s="100"/>
      <c r="C129" s="88"/>
      <c r="D129" s="110"/>
      <c r="E129" s="166"/>
      <c r="F129" s="167" t="s">
        <v>28</v>
      </c>
      <c r="G129" s="12"/>
      <c r="H129" s="168"/>
      <c r="I129" s="170"/>
      <c r="J129" s="148">
        <v>0.0</v>
      </c>
      <c r="K129" s="170"/>
      <c r="L129" s="170"/>
      <c r="M129" s="148">
        <v>0.0</v>
      </c>
      <c r="N129" s="141">
        <v>0.0</v>
      </c>
      <c r="O129" s="142">
        <v>0.0</v>
      </c>
      <c r="P129" s="141">
        <v>0.0</v>
      </c>
      <c r="Q129" s="170"/>
      <c r="R129" s="170"/>
      <c r="S129" s="148">
        <v>0.0</v>
      </c>
      <c r="T129" s="170"/>
      <c r="U129" s="170"/>
      <c r="V129" s="148">
        <v>0.0</v>
      </c>
      <c r="W129" s="141">
        <v>0.0</v>
      </c>
      <c r="X129" s="142">
        <v>0.0</v>
      </c>
      <c r="Y129" s="141">
        <v>0.0</v>
      </c>
      <c r="Z129" s="143">
        <v>0.0</v>
      </c>
      <c r="AA129" s="144">
        <v>0.0</v>
      </c>
      <c r="AB129" s="143">
        <v>0.0</v>
      </c>
      <c r="AC129" s="170"/>
      <c r="AD129" s="170"/>
      <c r="AE129" s="148">
        <v>0.0</v>
      </c>
      <c r="AF129" s="170"/>
      <c r="AG129" s="170"/>
      <c r="AH129" s="148">
        <v>0.0</v>
      </c>
      <c r="AI129" s="141">
        <v>0.0</v>
      </c>
      <c r="AJ129" s="142">
        <v>0.0</v>
      </c>
      <c r="AK129" s="141">
        <v>0.0</v>
      </c>
      <c r="AL129" s="145">
        <v>0.0</v>
      </c>
      <c r="AM129" s="146">
        <v>0.0</v>
      </c>
      <c r="AN129" s="145">
        <v>0.0</v>
      </c>
      <c r="AO129" s="170"/>
      <c r="AP129" s="170"/>
      <c r="AQ129" s="148">
        <v>0.0</v>
      </c>
      <c r="AR129" s="170"/>
      <c r="AS129" s="170"/>
      <c r="AT129" s="148">
        <v>0.0</v>
      </c>
      <c r="AU129" s="141">
        <v>0.0</v>
      </c>
      <c r="AV129" s="142">
        <v>0.0</v>
      </c>
      <c r="AW129" s="141">
        <v>0.0</v>
      </c>
      <c r="AX129" s="143">
        <v>0.0</v>
      </c>
      <c r="AY129" s="144">
        <v>0.0</v>
      </c>
      <c r="AZ129" s="143">
        <v>0.0</v>
      </c>
      <c r="BA129" s="145">
        <v>0.0</v>
      </c>
      <c r="BB129" s="146">
        <v>0.0</v>
      </c>
      <c r="BC129" s="145">
        <v>0.0</v>
      </c>
      <c r="BD129" s="147">
        <v>0.0</v>
      </c>
      <c r="BE129" s="148">
        <v>0.0</v>
      </c>
      <c r="BF129" s="147">
        <v>0.0</v>
      </c>
    </row>
    <row r="130">
      <c r="A130" s="86"/>
      <c r="B130" s="100"/>
      <c r="C130" s="88"/>
      <c r="D130" s="110"/>
      <c r="E130" s="166"/>
      <c r="F130" s="167" t="s">
        <v>29</v>
      </c>
      <c r="G130" s="12"/>
      <c r="H130" s="168"/>
      <c r="I130" s="170"/>
      <c r="J130" s="148">
        <v>0.0</v>
      </c>
      <c r="K130" s="170"/>
      <c r="L130" s="170"/>
      <c r="M130" s="148">
        <v>0.0</v>
      </c>
      <c r="N130" s="141">
        <v>0.0</v>
      </c>
      <c r="O130" s="142">
        <v>0.0</v>
      </c>
      <c r="P130" s="141">
        <v>0.0</v>
      </c>
      <c r="Q130" s="170"/>
      <c r="R130" s="170"/>
      <c r="S130" s="148">
        <v>0.0</v>
      </c>
      <c r="T130" s="170"/>
      <c r="U130" s="170"/>
      <c r="V130" s="148">
        <v>0.0</v>
      </c>
      <c r="W130" s="141">
        <v>0.0</v>
      </c>
      <c r="X130" s="142">
        <v>0.0</v>
      </c>
      <c r="Y130" s="141">
        <v>0.0</v>
      </c>
      <c r="Z130" s="143">
        <v>0.0</v>
      </c>
      <c r="AA130" s="144">
        <v>0.0</v>
      </c>
      <c r="AB130" s="143">
        <v>0.0</v>
      </c>
      <c r="AC130" s="170"/>
      <c r="AD130" s="170"/>
      <c r="AE130" s="148">
        <v>0.0</v>
      </c>
      <c r="AF130" s="170"/>
      <c r="AG130" s="170"/>
      <c r="AH130" s="148">
        <v>0.0</v>
      </c>
      <c r="AI130" s="141">
        <v>0.0</v>
      </c>
      <c r="AJ130" s="142">
        <v>0.0</v>
      </c>
      <c r="AK130" s="141">
        <v>0.0</v>
      </c>
      <c r="AL130" s="145">
        <v>0.0</v>
      </c>
      <c r="AM130" s="146">
        <v>0.0</v>
      </c>
      <c r="AN130" s="145">
        <v>0.0</v>
      </c>
      <c r="AO130" s="170"/>
      <c r="AP130" s="170"/>
      <c r="AQ130" s="148">
        <v>0.0</v>
      </c>
      <c r="AR130" s="170"/>
      <c r="AS130" s="170"/>
      <c r="AT130" s="148">
        <v>0.0</v>
      </c>
      <c r="AU130" s="141">
        <v>0.0</v>
      </c>
      <c r="AV130" s="142">
        <v>0.0</v>
      </c>
      <c r="AW130" s="141">
        <v>0.0</v>
      </c>
      <c r="AX130" s="143">
        <v>0.0</v>
      </c>
      <c r="AY130" s="144">
        <v>0.0</v>
      </c>
      <c r="AZ130" s="143">
        <v>0.0</v>
      </c>
      <c r="BA130" s="145">
        <v>0.0</v>
      </c>
      <c r="BB130" s="146">
        <v>0.0</v>
      </c>
      <c r="BC130" s="145">
        <v>0.0</v>
      </c>
      <c r="BD130" s="147">
        <v>0.0</v>
      </c>
      <c r="BE130" s="148">
        <v>0.0</v>
      </c>
      <c r="BF130" s="147">
        <v>0.0</v>
      </c>
    </row>
    <row r="131">
      <c r="A131" s="86"/>
      <c r="B131" s="100"/>
      <c r="C131" s="88"/>
      <c r="D131" s="110"/>
      <c r="E131" s="166"/>
      <c r="F131" s="167" t="s">
        <v>30</v>
      </c>
      <c r="G131" s="12"/>
      <c r="H131" s="168"/>
      <c r="I131" s="170"/>
      <c r="J131" s="148">
        <v>0.0</v>
      </c>
      <c r="K131" s="170"/>
      <c r="L131" s="170"/>
      <c r="M131" s="148">
        <v>0.0</v>
      </c>
      <c r="N131" s="141">
        <v>0.0</v>
      </c>
      <c r="O131" s="142">
        <v>0.0</v>
      </c>
      <c r="P131" s="141">
        <v>0.0</v>
      </c>
      <c r="Q131" s="170"/>
      <c r="R131" s="170"/>
      <c r="S131" s="148">
        <v>0.0</v>
      </c>
      <c r="T131" s="170"/>
      <c r="U131" s="170"/>
      <c r="V131" s="148">
        <v>0.0</v>
      </c>
      <c r="W131" s="141">
        <v>0.0</v>
      </c>
      <c r="X131" s="142">
        <v>0.0</v>
      </c>
      <c r="Y131" s="141">
        <v>0.0</v>
      </c>
      <c r="Z131" s="143">
        <v>0.0</v>
      </c>
      <c r="AA131" s="144">
        <v>0.0</v>
      </c>
      <c r="AB131" s="143">
        <v>0.0</v>
      </c>
      <c r="AC131" s="170"/>
      <c r="AD131" s="170"/>
      <c r="AE131" s="148">
        <v>0.0</v>
      </c>
      <c r="AF131" s="170"/>
      <c r="AG131" s="170"/>
      <c r="AH131" s="148">
        <v>0.0</v>
      </c>
      <c r="AI131" s="141">
        <v>0.0</v>
      </c>
      <c r="AJ131" s="142">
        <v>0.0</v>
      </c>
      <c r="AK131" s="141">
        <v>0.0</v>
      </c>
      <c r="AL131" s="145">
        <v>0.0</v>
      </c>
      <c r="AM131" s="146">
        <v>0.0</v>
      </c>
      <c r="AN131" s="145">
        <v>0.0</v>
      </c>
      <c r="AO131" s="170"/>
      <c r="AP131" s="170"/>
      <c r="AQ131" s="148">
        <v>0.0</v>
      </c>
      <c r="AR131" s="170"/>
      <c r="AS131" s="170"/>
      <c r="AT131" s="148">
        <v>0.0</v>
      </c>
      <c r="AU131" s="141">
        <v>0.0</v>
      </c>
      <c r="AV131" s="142">
        <v>0.0</v>
      </c>
      <c r="AW131" s="141">
        <v>0.0</v>
      </c>
      <c r="AX131" s="143">
        <v>0.0</v>
      </c>
      <c r="AY131" s="144">
        <v>0.0</v>
      </c>
      <c r="AZ131" s="143">
        <v>0.0</v>
      </c>
      <c r="BA131" s="145">
        <v>0.0</v>
      </c>
      <c r="BB131" s="146">
        <v>0.0</v>
      </c>
      <c r="BC131" s="145">
        <v>0.0</v>
      </c>
      <c r="BD131" s="147">
        <v>0.0</v>
      </c>
      <c r="BE131" s="148">
        <v>0.0</v>
      </c>
      <c r="BF131" s="147">
        <v>0.0</v>
      </c>
    </row>
    <row r="132">
      <c r="A132" s="86"/>
      <c r="B132" s="100"/>
      <c r="C132" s="88"/>
      <c r="D132" s="171"/>
      <c r="E132" s="172"/>
      <c r="F132" s="172"/>
      <c r="G132" s="173" t="s">
        <v>43</v>
      </c>
      <c r="H132" s="181">
        <v>0.0</v>
      </c>
      <c r="I132" s="182">
        <v>1.0</v>
      </c>
      <c r="J132" s="183">
        <v>1.0</v>
      </c>
      <c r="K132" s="184">
        <v>0.0</v>
      </c>
      <c r="L132" s="182">
        <v>3.0</v>
      </c>
      <c r="M132" s="183">
        <v>3.0</v>
      </c>
      <c r="N132" s="104">
        <v>0.0</v>
      </c>
      <c r="O132" s="105">
        <v>4.0</v>
      </c>
      <c r="P132" s="104">
        <v>4.0</v>
      </c>
      <c r="Q132" s="184">
        <v>0.0</v>
      </c>
      <c r="R132" s="182">
        <v>0.0</v>
      </c>
      <c r="S132" s="183">
        <v>0.0</v>
      </c>
      <c r="T132" s="185">
        <v>0.0</v>
      </c>
      <c r="U132" s="186">
        <v>2.0</v>
      </c>
      <c r="V132" s="187">
        <v>2.0</v>
      </c>
      <c r="W132" s="186">
        <v>0.0</v>
      </c>
      <c r="X132" s="187">
        <v>2.0</v>
      </c>
      <c r="Y132" s="186">
        <v>2.0</v>
      </c>
      <c r="Z132" s="186">
        <v>0.0</v>
      </c>
      <c r="AA132" s="187">
        <v>4.0</v>
      </c>
      <c r="AB132" s="186">
        <v>4.0</v>
      </c>
      <c r="AC132" s="184">
        <v>0.0</v>
      </c>
      <c r="AD132" s="182">
        <v>1.0</v>
      </c>
      <c r="AE132" s="183">
        <v>1.0</v>
      </c>
      <c r="AF132" s="184">
        <v>0.0</v>
      </c>
      <c r="AG132" s="182">
        <v>1.0</v>
      </c>
      <c r="AH132" s="183">
        <v>1.0</v>
      </c>
      <c r="AI132" s="186">
        <v>0.0</v>
      </c>
      <c r="AJ132" s="187">
        <v>2.0</v>
      </c>
      <c r="AK132" s="186">
        <v>2.0</v>
      </c>
      <c r="AL132" s="186">
        <v>0.0</v>
      </c>
      <c r="AM132" s="187">
        <v>5.0</v>
      </c>
      <c r="AN132" s="186">
        <v>5.0</v>
      </c>
      <c r="AO132" s="184">
        <v>0.0</v>
      </c>
      <c r="AP132" s="182">
        <v>0.0</v>
      </c>
      <c r="AQ132" s="183">
        <v>0.0</v>
      </c>
      <c r="AR132" s="184">
        <v>0.0</v>
      </c>
      <c r="AS132" s="182">
        <v>3.0</v>
      </c>
      <c r="AT132" s="183">
        <v>3.0</v>
      </c>
      <c r="AU132" s="104">
        <v>0.0</v>
      </c>
      <c r="AV132" s="187">
        <v>3.0</v>
      </c>
      <c r="AW132" s="186">
        <v>3.0</v>
      </c>
      <c r="AX132" s="106">
        <v>0.0</v>
      </c>
      <c r="AY132" s="187">
        <v>3.0</v>
      </c>
      <c r="AZ132" s="186">
        <v>3.0</v>
      </c>
      <c r="BA132" s="108">
        <v>0.0</v>
      </c>
      <c r="BB132" s="187">
        <v>5.0</v>
      </c>
      <c r="BC132" s="186">
        <v>5.0</v>
      </c>
      <c r="BD132" s="102">
        <v>0.0</v>
      </c>
      <c r="BE132" s="187">
        <v>5.0</v>
      </c>
      <c r="BF132" s="186">
        <v>5.0</v>
      </c>
    </row>
    <row r="133">
      <c r="A133" s="86"/>
      <c r="B133" s="100"/>
      <c r="C133" s="88"/>
      <c r="D133" s="110"/>
      <c r="E133" s="166"/>
      <c r="F133" s="188" t="s">
        <v>32</v>
      </c>
      <c r="G133" s="166"/>
      <c r="H133" s="168"/>
      <c r="I133" s="170"/>
      <c r="J133" s="148">
        <v>0.0</v>
      </c>
      <c r="K133" s="170"/>
      <c r="L133" s="170"/>
      <c r="M133" s="148">
        <v>0.0</v>
      </c>
      <c r="N133" s="141">
        <v>0.0</v>
      </c>
      <c r="O133" s="142">
        <v>0.0</v>
      </c>
      <c r="P133" s="141">
        <v>0.0</v>
      </c>
      <c r="Q133" s="170"/>
      <c r="R133" s="170"/>
      <c r="S133" s="148">
        <v>0.0</v>
      </c>
      <c r="T133" s="178"/>
      <c r="U133" s="178"/>
      <c r="V133" s="176">
        <v>0.0</v>
      </c>
      <c r="W133" s="177">
        <v>0.0</v>
      </c>
      <c r="X133" s="176">
        <v>0.0</v>
      </c>
      <c r="Y133" s="177">
        <v>0.0</v>
      </c>
      <c r="Z133" s="177">
        <v>0.0</v>
      </c>
      <c r="AA133" s="176">
        <v>0.0</v>
      </c>
      <c r="AB133" s="177">
        <v>0.0</v>
      </c>
      <c r="AC133" s="170"/>
      <c r="AD133" s="170"/>
      <c r="AE133" s="148">
        <v>0.0</v>
      </c>
      <c r="AF133" s="170"/>
      <c r="AG133" s="170"/>
      <c r="AH133" s="148">
        <v>0.0</v>
      </c>
      <c r="AI133" s="177">
        <v>0.0</v>
      </c>
      <c r="AJ133" s="176">
        <v>0.0</v>
      </c>
      <c r="AK133" s="177">
        <v>0.0</v>
      </c>
      <c r="AL133" s="177">
        <v>0.0</v>
      </c>
      <c r="AM133" s="176">
        <v>0.0</v>
      </c>
      <c r="AN133" s="177">
        <v>0.0</v>
      </c>
      <c r="AO133" s="170"/>
      <c r="AP133" s="170"/>
      <c r="AQ133" s="148">
        <v>0.0</v>
      </c>
      <c r="AR133" s="170"/>
      <c r="AS133" s="170"/>
      <c r="AT133" s="148">
        <v>0.0</v>
      </c>
      <c r="AU133" s="141">
        <v>0.0</v>
      </c>
      <c r="AV133" s="142">
        <v>0.0</v>
      </c>
      <c r="AW133" s="141">
        <v>0.0</v>
      </c>
      <c r="AX133" s="143">
        <v>0.0</v>
      </c>
      <c r="AY133" s="144">
        <v>0.0</v>
      </c>
      <c r="AZ133" s="143">
        <v>0.0</v>
      </c>
      <c r="BA133" s="145">
        <v>0.0</v>
      </c>
      <c r="BB133" s="146">
        <v>0.0</v>
      </c>
      <c r="BC133" s="145">
        <v>0.0</v>
      </c>
      <c r="BD133" s="147">
        <v>0.0</v>
      </c>
      <c r="BE133" s="148">
        <v>0.0</v>
      </c>
      <c r="BF133" s="147">
        <v>0.0</v>
      </c>
    </row>
    <row r="134">
      <c r="A134" s="86"/>
      <c r="B134" s="100"/>
      <c r="C134" s="88"/>
      <c r="D134" s="110"/>
      <c r="E134" s="166"/>
      <c r="F134" s="188" t="s">
        <v>33</v>
      </c>
      <c r="G134" s="166"/>
      <c r="H134" s="168"/>
      <c r="I134" s="176">
        <v>1.0</v>
      </c>
      <c r="J134" s="176">
        <v>1.0</v>
      </c>
      <c r="K134" s="170"/>
      <c r="L134" s="176">
        <v>3.0</v>
      </c>
      <c r="M134" s="176">
        <v>3.0</v>
      </c>
      <c r="N134" s="141">
        <v>0.0</v>
      </c>
      <c r="O134" s="176">
        <v>4.0</v>
      </c>
      <c r="P134" s="177">
        <v>4.0</v>
      </c>
      <c r="Q134" s="170"/>
      <c r="R134" s="170"/>
      <c r="S134" s="148">
        <v>0.0</v>
      </c>
      <c r="T134" s="178"/>
      <c r="U134" s="176">
        <v>2.0</v>
      </c>
      <c r="V134" s="176">
        <v>2.0</v>
      </c>
      <c r="W134" s="177">
        <v>0.0</v>
      </c>
      <c r="X134" s="176">
        <v>2.0</v>
      </c>
      <c r="Y134" s="177">
        <v>2.0</v>
      </c>
      <c r="Z134" s="177">
        <v>0.0</v>
      </c>
      <c r="AA134" s="176">
        <v>4.0</v>
      </c>
      <c r="AB134" s="177">
        <v>4.0</v>
      </c>
      <c r="AC134" s="170"/>
      <c r="AD134" s="176">
        <v>1.0</v>
      </c>
      <c r="AE134" s="176">
        <v>1.0</v>
      </c>
      <c r="AF134" s="170"/>
      <c r="AG134" s="176">
        <v>1.0</v>
      </c>
      <c r="AH134" s="176">
        <v>1.0</v>
      </c>
      <c r="AI134" s="177">
        <v>0.0</v>
      </c>
      <c r="AJ134" s="176">
        <v>2.0</v>
      </c>
      <c r="AK134" s="177">
        <v>2.0</v>
      </c>
      <c r="AL134" s="177">
        <v>0.0</v>
      </c>
      <c r="AM134" s="176">
        <v>5.0</v>
      </c>
      <c r="AN134" s="177">
        <v>5.0</v>
      </c>
      <c r="AO134" s="170"/>
      <c r="AP134" s="170"/>
      <c r="AQ134" s="148">
        <v>0.0</v>
      </c>
      <c r="AR134" s="170"/>
      <c r="AS134" s="176">
        <v>3.0</v>
      </c>
      <c r="AT134" s="176">
        <v>3.0</v>
      </c>
      <c r="AU134" s="141">
        <v>0.0</v>
      </c>
      <c r="AV134" s="176">
        <v>3.0</v>
      </c>
      <c r="AW134" s="177">
        <v>3.0</v>
      </c>
      <c r="AX134" s="143">
        <v>0.0</v>
      </c>
      <c r="AY134" s="176">
        <v>3.0</v>
      </c>
      <c r="AZ134" s="177">
        <v>3.0</v>
      </c>
      <c r="BA134" s="145">
        <v>0.0</v>
      </c>
      <c r="BB134" s="176">
        <v>5.0</v>
      </c>
      <c r="BC134" s="177">
        <v>5.0</v>
      </c>
      <c r="BD134" s="147">
        <v>0.0</v>
      </c>
      <c r="BE134" s="176">
        <v>5.0</v>
      </c>
      <c r="BF134" s="177">
        <v>5.0</v>
      </c>
    </row>
    <row r="135">
      <c r="A135" s="86"/>
      <c r="B135" s="100"/>
      <c r="C135" s="88"/>
      <c r="D135" s="238">
        <v>4.0</v>
      </c>
      <c r="E135" s="192" t="s">
        <v>59</v>
      </c>
      <c r="F135" s="29"/>
      <c r="G135" s="29"/>
      <c r="H135" s="102">
        <v>0.0</v>
      </c>
      <c r="I135" s="103">
        <v>0.0</v>
      </c>
      <c r="J135" s="103">
        <v>0.0</v>
      </c>
      <c r="K135" s="103">
        <v>0.0</v>
      </c>
      <c r="L135" s="103">
        <v>0.0</v>
      </c>
      <c r="M135" s="103">
        <v>0.0</v>
      </c>
      <c r="N135" s="104">
        <v>0.0</v>
      </c>
      <c r="O135" s="105">
        <v>0.0</v>
      </c>
      <c r="P135" s="104">
        <v>0.0</v>
      </c>
      <c r="Q135" s="103">
        <v>0.0</v>
      </c>
      <c r="R135" s="103">
        <v>0.0</v>
      </c>
      <c r="S135" s="103">
        <v>0.0</v>
      </c>
      <c r="T135" s="103">
        <v>0.0</v>
      </c>
      <c r="U135" s="103">
        <v>0.0</v>
      </c>
      <c r="V135" s="103">
        <v>0.0</v>
      </c>
      <c r="W135" s="104">
        <v>0.0</v>
      </c>
      <c r="X135" s="105">
        <v>0.0</v>
      </c>
      <c r="Y135" s="104">
        <v>0.0</v>
      </c>
      <c r="Z135" s="106">
        <v>0.0</v>
      </c>
      <c r="AA135" s="107">
        <v>0.0</v>
      </c>
      <c r="AB135" s="106">
        <v>0.0</v>
      </c>
      <c r="AC135" s="103">
        <v>0.0</v>
      </c>
      <c r="AD135" s="103">
        <v>0.0</v>
      </c>
      <c r="AE135" s="103">
        <v>0.0</v>
      </c>
      <c r="AF135" s="103">
        <v>0.0</v>
      </c>
      <c r="AG135" s="103">
        <v>0.0</v>
      </c>
      <c r="AH135" s="103">
        <v>0.0</v>
      </c>
      <c r="AI135" s="104">
        <v>0.0</v>
      </c>
      <c r="AJ135" s="105">
        <v>0.0</v>
      </c>
      <c r="AK135" s="104">
        <v>0.0</v>
      </c>
      <c r="AL135" s="108">
        <v>0.0</v>
      </c>
      <c r="AM135" s="109">
        <v>0.0</v>
      </c>
      <c r="AN135" s="108">
        <v>0.0</v>
      </c>
      <c r="AO135" s="103">
        <v>0.0</v>
      </c>
      <c r="AP135" s="103">
        <v>0.0</v>
      </c>
      <c r="AQ135" s="103">
        <v>0.0</v>
      </c>
      <c r="AR135" s="103">
        <v>0.0</v>
      </c>
      <c r="AS135" s="103">
        <v>0.0</v>
      </c>
      <c r="AT135" s="103">
        <v>0.0</v>
      </c>
      <c r="AU135" s="104">
        <v>0.0</v>
      </c>
      <c r="AV135" s="105">
        <v>0.0</v>
      </c>
      <c r="AW135" s="104">
        <v>0.0</v>
      </c>
      <c r="AX135" s="106">
        <v>0.0</v>
      </c>
      <c r="AY135" s="107">
        <v>0.0</v>
      </c>
      <c r="AZ135" s="106">
        <v>0.0</v>
      </c>
      <c r="BA135" s="108">
        <v>0.0</v>
      </c>
      <c r="BB135" s="109">
        <v>0.0</v>
      </c>
      <c r="BC135" s="108">
        <v>0.0</v>
      </c>
      <c r="BD135" s="102">
        <v>0.0</v>
      </c>
      <c r="BE135" s="103">
        <v>0.0</v>
      </c>
      <c r="BF135" s="102">
        <v>0.0</v>
      </c>
    </row>
    <row r="136">
      <c r="A136" s="86"/>
      <c r="B136" s="100"/>
      <c r="C136" s="88"/>
      <c r="D136" s="110"/>
      <c r="E136" s="166"/>
      <c r="F136" s="167" t="s">
        <v>26</v>
      </c>
      <c r="G136" s="12"/>
      <c r="H136" s="168"/>
      <c r="I136" s="170"/>
      <c r="J136" s="148">
        <v>0.0</v>
      </c>
      <c r="K136" s="170"/>
      <c r="L136" s="170"/>
      <c r="M136" s="148">
        <v>0.0</v>
      </c>
      <c r="N136" s="141">
        <v>0.0</v>
      </c>
      <c r="O136" s="142">
        <v>0.0</v>
      </c>
      <c r="P136" s="141">
        <v>0.0</v>
      </c>
      <c r="Q136" s="170"/>
      <c r="R136" s="170"/>
      <c r="S136" s="148">
        <v>0.0</v>
      </c>
      <c r="T136" s="170"/>
      <c r="U136" s="170"/>
      <c r="V136" s="148">
        <v>0.0</v>
      </c>
      <c r="W136" s="141">
        <v>0.0</v>
      </c>
      <c r="X136" s="142">
        <v>0.0</v>
      </c>
      <c r="Y136" s="141">
        <v>0.0</v>
      </c>
      <c r="Z136" s="143">
        <v>0.0</v>
      </c>
      <c r="AA136" s="144">
        <v>0.0</v>
      </c>
      <c r="AB136" s="143">
        <v>0.0</v>
      </c>
      <c r="AC136" s="170"/>
      <c r="AD136" s="170"/>
      <c r="AE136" s="148">
        <v>0.0</v>
      </c>
      <c r="AF136" s="170"/>
      <c r="AG136" s="170"/>
      <c r="AH136" s="148">
        <v>0.0</v>
      </c>
      <c r="AI136" s="141">
        <v>0.0</v>
      </c>
      <c r="AJ136" s="142">
        <v>0.0</v>
      </c>
      <c r="AK136" s="141">
        <v>0.0</v>
      </c>
      <c r="AL136" s="145">
        <v>0.0</v>
      </c>
      <c r="AM136" s="146">
        <v>0.0</v>
      </c>
      <c r="AN136" s="145">
        <v>0.0</v>
      </c>
      <c r="AO136" s="170"/>
      <c r="AP136" s="170"/>
      <c r="AQ136" s="148">
        <v>0.0</v>
      </c>
      <c r="AR136" s="170"/>
      <c r="AS136" s="170"/>
      <c r="AT136" s="148">
        <v>0.0</v>
      </c>
      <c r="AU136" s="141">
        <v>0.0</v>
      </c>
      <c r="AV136" s="142">
        <v>0.0</v>
      </c>
      <c r="AW136" s="141">
        <v>0.0</v>
      </c>
      <c r="AX136" s="143">
        <v>0.0</v>
      </c>
      <c r="AY136" s="144">
        <v>0.0</v>
      </c>
      <c r="AZ136" s="143">
        <v>0.0</v>
      </c>
      <c r="BA136" s="145">
        <v>0.0</v>
      </c>
      <c r="BB136" s="146">
        <v>0.0</v>
      </c>
      <c r="BC136" s="145">
        <v>0.0</v>
      </c>
      <c r="BD136" s="147">
        <v>0.0</v>
      </c>
      <c r="BE136" s="148">
        <v>0.0</v>
      </c>
      <c r="BF136" s="147">
        <v>0.0</v>
      </c>
    </row>
    <row r="137">
      <c r="A137" s="86"/>
      <c r="B137" s="100"/>
      <c r="C137" s="88"/>
      <c r="D137" s="110"/>
      <c r="E137" s="166"/>
      <c r="F137" s="167" t="s">
        <v>27</v>
      </c>
      <c r="G137" s="12"/>
      <c r="H137" s="168"/>
      <c r="I137" s="170"/>
      <c r="J137" s="148">
        <v>0.0</v>
      </c>
      <c r="K137" s="170"/>
      <c r="L137" s="170"/>
      <c r="M137" s="148">
        <v>0.0</v>
      </c>
      <c r="N137" s="141">
        <v>0.0</v>
      </c>
      <c r="O137" s="142">
        <v>0.0</v>
      </c>
      <c r="P137" s="141">
        <v>0.0</v>
      </c>
      <c r="Q137" s="170"/>
      <c r="R137" s="170"/>
      <c r="S137" s="148">
        <v>0.0</v>
      </c>
      <c r="T137" s="170"/>
      <c r="U137" s="170"/>
      <c r="V137" s="148">
        <v>0.0</v>
      </c>
      <c r="W137" s="141">
        <v>0.0</v>
      </c>
      <c r="X137" s="142">
        <v>0.0</v>
      </c>
      <c r="Y137" s="141">
        <v>0.0</v>
      </c>
      <c r="Z137" s="143">
        <v>0.0</v>
      </c>
      <c r="AA137" s="144">
        <v>0.0</v>
      </c>
      <c r="AB137" s="143">
        <v>0.0</v>
      </c>
      <c r="AC137" s="170"/>
      <c r="AD137" s="170"/>
      <c r="AE137" s="148">
        <v>0.0</v>
      </c>
      <c r="AF137" s="170"/>
      <c r="AG137" s="170"/>
      <c r="AH137" s="148">
        <v>0.0</v>
      </c>
      <c r="AI137" s="141">
        <v>0.0</v>
      </c>
      <c r="AJ137" s="142">
        <v>0.0</v>
      </c>
      <c r="AK137" s="141">
        <v>0.0</v>
      </c>
      <c r="AL137" s="145">
        <v>0.0</v>
      </c>
      <c r="AM137" s="146">
        <v>0.0</v>
      </c>
      <c r="AN137" s="145">
        <v>0.0</v>
      </c>
      <c r="AO137" s="170"/>
      <c r="AP137" s="170"/>
      <c r="AQ137" s="148">
        <v>0.0</v>
      </c>
      <c r="AR137" s="170"/>
      <c r="AS137" s="170"/>
      <c r="AT137" s="148">
        <v>0.0</v>
      </c>
      <c r="AU137" s="141">
        <v>0.0</v>
      </c>
      <c r="AV137" s="142">
        <v>0.0</v>
      </c>
      <c r="AW137" s="141">
        <v>0.0</v>
      </c>
      <c r="AX137" s="143">
        <v>0.0</v>
      </c>
      <c r="AY137" s="144">
        <v>0.0</v>
      </c>
      <c r="AZ137" s="143">
        <v>0.0</v>
      </c>
      <c r="BA137" s="145">
        <v>0.0</v>
      </c>
      <c r="BB137" s="146">
        <v>0.0</v>
      </c>
      <c r="BC137" s="145">
        <v>0.0</v>
      </c>
      <c r="BD137" s="147">
        <v>0.0</v>
      </c>
      <c r="BE137" s="148">
        <v>0.0</v>
      </c>
      <c r="BF137" s="147">
        <v>0.0</v>
      </c>
    </row>
    <row r="138">
      <c r="A138" s="86"/>
      <c r="B138" s="100"/>
      <c r="C138" s="88"/>
      <c r="D138" s="110"/>
      <c r="E138" s="166"/>
      <c r="F138" s="167" t="s">
        <v>28</v>
      </c>
      <c r="G138" s="12"/>
      <c r="H138" s="168"/>
      <c r="I138" s="170"/>
      <c r="J138" s="148">
        <v>0.0</v>
      </c>
      <c r="K138" s="170"/>
      <c r="L138" s="170"/>
      <c r="M138" s="148">
        <v>0.0</v>
      </c>
      <c r="N138" s="141">
        <v>0.0</v>
      </c>
      <c r="O138" s="142">
        <v>0.0</v>
      </c>
      <c r="P138" s="141">
        <v>0.0</v>
      </c>
      <c r="Q138" s="170"/>
      <c r="R138" s="170"/>
      <c r="S138" s="148">
        <v>0.0</v>
      </c>
      <c r="T138" s="170"/>
      <c r="U138" s="170"/>
      <c r="V138" s="148">
        <v>0.0</v>
      </c>
      <c r="W138" s="141">
        <v>0.0</v>
      </c>
      <c r="X138" s="142">
        <v>0.0</v>
      </c>
      <c r="Y138" s="141">
        <v>0.0</v>
      </c>
      <c r="Z138" s="143">
        <v>0.0</v>
      </c>
      <c r="AA138" s="144">
        <v>0.0</v>
      </c>
      <c r="AB138" s="143">
        <v>0.0</v>
      </c>
      <c r="AC138" s="170"/>
      <c r="AD138" s="170"/>
      <c r="AE138" s="148">
        <v>0.0</v>
      </c>
      <c r="AF138" s="170"/>
      <c r="AG138" s="170"/>
      <c r="AH138" s="148">
        <v>0.0</v>
      </c>
      <c r="AI138" s="141">
        <v>0.0</v>
      </c>
      <c r="AJ138" s="142">
        <v>0.0</v>
      </c>
      <c r="AK138" s="141">
        <v>0.0</v>
      </c>
      <c r="AL138" s="145">
        <v>0.0</v>
      </c>
      <c r="AM138" s="146">
        <v>0.0</v>
      </c>
      <c r="AN138" s="145">
        <v>0.0</v>
      </c>
      <c r="AO138" s="170"/>
      <c r="AP138" s="170"/>
      <c r="AQ138" s="148">
        <v>0.0</v>
      </c>
      <c r="AR138" s="170"/>
      <c r="AS138" s="170"/>
      <c r="AT138" s="148">
        <v>0.0</v>
      </c>
      <c r="AU138" s="141">
        <v>0.0</v>
      </c>
      <c r="AV138" s="142">
        <v>0.0</v>
      </c>
      <c r="AW138" s="141">
        <v>0.0</v>
      </c>
      <c r="AX138" s="143">
        <v>0.0</v>
      </c>
      <c r="AY138" s="144">
        <v>0.0</v>
      </c>
      <c r="AZ138" s="143">
        <v>0.0</v>
      </c>
      <c r="BA138" s="145">
        <v>0.0</v>
      </c>
      <c r="BB138" s="146">
        <v>0.0</v>
      </c>
      <c r="BC138" s="145">
        <v>0.0</v>
      </c>
      <c r="BD138" s="147">
        <v>0.0</v>
      </c>
      <c r="BE138" s="148">
        <v>0.0</v>
      </c>
      <c r="BF138" s="147">
        <v>0.0</v>
      </c>
    </row>
    <row r="139">
      <c r="A139" s="86"/>
      <c r="B139" s="100"/>
      <c r="C139" s="88"/>
      <c r="D139" s="110"/>
      <c r="E139" s="166"/>
      <c r="F139" s="167" t="s">
        <v>29</v>
      </c>
      <c r="G139" s="12"/>
      <c r="H139" s="168"/>
      <c r="I139" s="170"/>
      <c r="J139" s="148">
        <v>0.0</v>
      </c>
      <c r="K139" s="170"/>
      <c r="L139" s="170"/>
      <c r="M139" s="148">
        <v>0.0</v>
      </c>
      <c r="N139" s="141">
        <v>0.0</v>
      </c>
      <c r="O139" s="142">
        <v>0.0</v>
      </c>
      <c r="P139" s="141">
        <v>0.0</v>
      </c>
      <c r="Q139" s="170"/>
      <c r="R139" s="170"/>
      <c r="S139" s="148">
        <v>0.0</v>
      </c>
      <c r="T139" s="170"/>
      <c r="U139" s="170"/>
      <c r="V139" s="148">
        <v>0.0</v>
      </c>
      <c r="W139" s="141">
        <v>0.0</v>
      </c>
      <c r="X139" s="142">
        <v>0.0</v>
      </c>
      <c r="Y139" s="141">
        <v>0.0</v>
      </c>
      <c r="Z139" s="143">
        <v>0.0</v>
      </c>
      <c r="AA139" s="144">
        <v>0.0</v>
      </c>
      <c r="AB139" s="143">
        <v>0.0</v>
      </c>
      <c r="AC139" s="170"/>
      <c r="AD139" s="170"/>
      <c r="AE139" s="148">
        <v>0.0</v>
      </c>
      <c r="AF139" s="170"/>
      <c r="AG139" s="170"/>
      <c r="AH139" s="148">
        <v>0.0</v>
      </c>
      <c r="AI139" s="141">
        <v>0.0</v>
      </c>
      <c r="AJ139" s="142">
        <v>0.0</v>
      </c>
      <c r="AK139" s="141">
        <v>0.0</v>
      </c>
      <c r="AL139" s="145">
        <v>0.0</v>
      </c>
      <c r="AM139" s="146">
        <v>0.0</v>
      </c>
      <c r="AN139" s="145">
        <v>0.0</v>
      </c>
      <c r="AO139" s="170"/>
      <c r="AP139" s="170"/>
      <c r="AQ139" s="148">
        <v>0.0</v>
      </c>
      <c r="AR139" s="170"/>
      <c r="AS139" s="170"/>
      <c r="AT139" s="148">
        <v>0.0</v>
      </c>
      <c r="AU139" s="141">
        <v>0.0</v>
      </c>
      <c r="AV139" s="142">
        <v>0.0</v>
      </c>
      <c r="AW139" s="141">
        <v>0.0</v>
      </c>
      <c r="AX139" s="143">
        <v>0.0</v>
      </c>
      <c r="AY139" s="144">
        <v>0.0</v>
      </c>
      <c r="AZ139" s="143">
        <v>0.0</v>
      </c>
      <c r="BA139" s="145">
        <v>0.0</v>
      </c>
      <c r="BB139" s="146">
        <v>0.0</v>
      </c>
      <c r="BC139" s="145">
        <v>0.0</v>
      </c>
      <c r="BD139" s="147">
        <v>0.0</v>
      </c>
      <c r="BE139" s="148">
        <v>0.0</v>
      </c>
      <c r="BF139" s="147">
        <v>0.0</v>
      </c>
    </row>
    <row r="140">
      <c r="A140" s="86"/>
      <c r="B140" s="100"/>
      <c r="C140" s="88"/>
      <c r="D140" s="110"/>
      <c r="E140" s="166"/>
      <c r="F140" s="167" t="s">
        <v>30</v>
      </c>
      <c r="G140" s="12"/>
      <c r="H140" s="168"/>
      <c r="I140" s="170"/>
      <c r="J140" s="148">
        <v>0.0</v>
      </c>
      <c r="K140" s="170"/>
      <c r="L140" s="170"/>
      <c r="M140" s="148">
        <v>0.0</v>
      </c>
      <c r="N140" s="141">
        <v>0.0</v>
      </c>
      <c r="O140" s="142">
        <v>0.0</v>
      </c>
      <c r="P140" s="141">
        <v>0.0</v>
      </c>
      <c r="Q140" s="170"/>
      <c r="R140" s="170"/>
      <c r="S140" s="148">
        <v>0.0</v>
      </c>
      <c r="T140" s="170"/>
      <c r="U140" s="170"/>
      <c r="V140" s="148">
        <v>0.0</v>
      </c>
      <c r="W140" s="141">
        <v>0.0</v>
      </c>
      <c r="X140" s="142">
        <v>0.0</v>
      </c>
      <c r="Y140" s="141">
        <v>0.0</v>
      </c>
      <c r="Z140" s="143">
        <v>0.0</v>
      </c>
      <c r="AA140" s="144">
        <v>0.0</v>
      </c>
      <c r="AB140" s="143">
        <v>0.0</v>
      </c>
      <c r="AC140" s="170"/>
      <c r="AD140" s="170"/>
      <c r="AE140" s="148">
        <v>0.0</v>
      </c>
      <c r="AF140" s="170"/>
      <c r="AG140" s="170"/>
      <c r="AH140" s="148">
        <v>0.0</v>
      </c>
      <c r="AI140" s="141">
        <v>0.0</v>
      </c>
      <c r="AJ140" s="142">
        <v>0.0</v>
      </c>
      <c r="AK140" s="141">
        <v>0.0</v>
      </c>
      <c r="AL140" s="145">
        <v>0.0</v>
      </c>
      <c r="AM140" s="146">
        <v>0.0</v>
      </c>
      <c r="AN140" s="145">
        <v>0.0</v>
      </c>
      <c r="AO140" s="170"/>
      <c r="AP140" s="170"/>
      <c r="AQ140" s="148">
        <v>0.0</v>
      </c>
      <c r="AR140" s="170"/>
      <c r="AS140" s="170"/>
      <c r="AT140" s="148">
        <v>0.0</v>
      </c>
      <c r="AU140" s="141">
        <v>0.0</v>
      </c>
      <c r="AV140" s="142">
        <v>0.0</v>
      </c>
      <c r="AW140" s="141">
        <v>0.0</v>
      </c>
      <c r="AX140" s="143">
        <v>0.0</v>
      </c>
      <c r="AY140" s="144">
        <v>0.0</v>
      </c>
      <c r="AZ140" s="143">
        <v>0.0</v>
      </c>
      <c r="BA140" s="145">
        <v>0.0</v>
      </c>
      <c r="BB140" s="146">
        <v>0.0</v>
      </c>
      <c r="BC140" s="145">
        <v>0.0</v>
      </c>
      <c r="BD140" s="147">
        <v>0.0</v>
      </c>
      <c r="BE140" s="148">
        <v>0.0</v>
      </c>
      <c r="BF140" s="147">
        <v>0.0</v>
      </c>
    </row>
    <row r="141">
      <c r="A141" s="86"/>
      <c r="B141" s="100"/>
      <c r="C141" s="88"/>
      <c r="D141" s="171"/>
      <c r="E141" s="172"/>
      <c r="F141" s="172"/>
      <c r="G141" s="173" t="s">
        <v>43</v>
      </c>
      <c r="H141" s="181">
        <v>0.0</v>
      </c>
      <c r="I141" s="182">
        <v>0.0</v>
      </c>
      <c r="J141" s="183">
        <v>0.0</v>
      </c>
      <c r="K141" s="184">
        <v>0.0</v>
      </c>
      <c r="L141" s="182">
        <v>0.0</v>
      </c>
      <c r="M141" s="183">
        <v>0.0</v>
      </c>
      <c r="N141" s="104">
        <v>0.0</v>
      </c>
      <c r="O141" s="105">
        <v>0.0</v>
      </c>
      <c r="P141" s="104">
        <v>0.0</v>
      </c>
      <c r="Q141" s="184">
        <v>0.0</v>
      </c>
      <c r="R141" s="182">
        <v>0.0</v>
      </c>
      <c r="S141" s="183">
        <v>0.0</v>
      </c>
      <c r="T141" s="184">
        <v>0.0</v>
      </c>
      <c r="U141" s="182">
        <v>0.0</v>
      </c>
      <c r="V141" s="183">
        <v>0.0</v>
      </c>
      <c r="W141" s="104">
        <v>0.0</v>
      </c>
      <c r="X141" s="105">
        <v>0.0</v>
      </c>
      <c r="Y141" s="104">
        <v>0.0</v>
      </c>
      <c r="Z141" s="106">
        <v>0.0</v>
      </c>
      <c r="AA141" s="107">
        <v>0.0</v>
      </c>
      <c r="AB141" s="106">
        <v>0.0</v>
      </c>
      <c r="AC141" s="184">
        <v>0.0</v>
      </c>
      <c r="AD141" s="182">
        <v>0.0</v>
      </c>
      <c r="AE141" s="183">
        <v>0.0</v>
      </c>
      <c r="AF141" s="184">
        <v>0.0</v>
      </c>
      <c r="AG141" s="182">
        <v>0.0</v>
      </c>
      <c r="AH141" s="183">
        <v>0.0</v>
      </c>
      <c r="AI141" s="104">
        <v>0.0</v>
      </c>
      <c r="AJ141" s="105">
        <v>0.0</v>
      </c>
      <c r="AK141" s="104">
        <v>0.0</v>
      </c>
      <c r="AL141" s="108">
        <v>0.0</v>
      </c>
      <c r="AM141" s="109">
        <v>0.0</v>
      </c>
      <c r="AN141" s="108">
        <v>0.0</v>
      </c>
      <c r="AO141" s="184">
        <v>0.0</v>
      </c>
      <c r="AP141" s="182">
        <v>0.0</v>
      </c>
      <c r="AQ141" s="183">
        <v>0.0</v>
      </c>
      <c r="AR141" s="184">
        <v>0.0</v>
      </c>
      <c r="AS141" s="182">
        <v>0.0</v>
      </c>
      <c r="AT141" s="183">
        <v>0.0</v>
      </c>
      <c r="AU141" s="104">
        <v>0.0</v>
      </c>
      <c r="AV141" s="105">
        <v>0.0</v>
      </c>
      <c r="AW141" s="104">
        <v>0.0</v>
      </c>
      <c r="AX141" s="106">
        <v>0.0</v>
      </c>
      <c r="AY141" s="107">
        <v>0.0</v>
      </c>
      <c r="AZ141" s="106">
        <v>0.0</v>
      </c>
      <c r="BA141" s="108">
        <v>0.0</v>
      </c>
      <c r="BB141" s="109">
        <v>0.0</v>
      </c>
      <c r="BC141" s="108">
        <v>0.0</v>
      </c>
      <c r="BD141" s="102">
        <v>0.0</v>
      </c>
      <c r="BE141" s="103">
        <v>0.0</v>
      </c>
      <c r="BF141" s="102">
        <v>0.0</v>
      </c>
    </row>
    <row r="142">
      <c r="A142" s="86"/>
      <c r="B142" s="100"/>
      <c r="C142" s="88"/>
      <c r="D142" s="110"/>
      <c r="E142" s="166"/>
      <c r="F142" s="188" t="s">
        <v>32</v>
      </c>
      <c r="G142" s="166"/>
      <c r="H142" s="168"/>
      <c r="I142" s="170"/>
      <c r="J142" s="148">
        <v>0.0</v>
      </c>
      <c r="K142" s="170"/>
      <c r="L142" s="170"/>
      <c r="M142" s="148">
        <v>0.0</v>
      </c>
      <c r="N142" s="141">
        <v>0.0</v>
      </c>
      <c r="O142" s="142">
        <v>0.0</v>
      </c>
      <c r="P142" s="141">
        <v>0.0</v>
      </c>
      <c r="Q142" s="170"/>
      <c r="R142" s="170"/>
      <c r="S142" s="148">
        <v>0.0</v>
      </c>
      <c r="T142" s="170"/>
      <c r="U142" s="170"/>
      <c r="V142" s="148">
        <v>0.0</v>
      </c>
      <c r="W142" s="141">
        <v>0.0</v>
      </c>
      <c r="X142" s="142">
        <v>0.0</v>
      </c>
      <c r="Y142" s="141">
        <v>0.0</v>
      </c>
      <c r="Z142" s="143">
        <v>0.0</v>
      </c>
      <c r="AA142" s="144">
        <v>0.0</v>
      </c>
      <c r="AB142" s="143">
        <v>0.0</v>
      </c>
      <c r="AC142" s="170"/>
      <c r="AD142" s="170"/>
      <c r="AE142" s="148">
        <v>0.0</v>
      </c>
      <c r="AF142" s="170"/>
      <c r="AG142" s="170"/>
      <c r="AH142" s="148">
        <v>0.0</v>
      </c>
      <c r="AI142" s="141">
        <v>0.0</v>
      </c>
      <c r="AJ142" s="142">
        <v>0.0</v>
      </c>
      <c r="AK142" s="141">
        <v>0.0</v>
      </c>
      <c r="AL142" s="145">
        <v>0.0</v>
      </c>
      <c r="AM142" s="146">
        <v>0.0</v>
      </c>
      <c r="AN142" s="145">
        <v>0.0</v>
      </c>
      <c r="AO142" s="170"/>
      <c r="AP142" s="170"/>
      <c r="AQ142" s="148">
        <v>0.0</v>
      </c>
      <c r="AR142" s="170"/>
      <c r="AS142" s="170"/>
      <c r="AT142" s="148">
        <v>0.0</v>
      </c>
      <c r="AU142" s="141">
        <v>0.0</v>
      </c>
      <c r="AV142" s="142">
        <v>0.0</v>
      </c>
      <c r="AW142" s="141">
        <v>0.0</v>
      </c>
      <c r="AX142" s="143">
        <v>0.0</v>
      </c>
      <c r="AY142" s="144">
        <v>0.0</v>
      </c>
      <c r="AZ142" s="143">
        <v>0.0</v>
      </c>
      <c r="BA142" s="145">
        <v>0.0</v>
      </c>
      <c r="BB142" s="146">
        <v>0.0</v>
      </c>
      <c r="BC142" s="145">
        <v>0.0</v>
      </c>
      <c r="BD142" s="147">
        <v>0.0</v>
      </c>
      <c r="BE142" s="148">
        <v>0.0</v>
      </c>
      <c r="BF142" s="147">
        <v>0.0</v>
      </c>
    </row>
    <row r="143">
      <c r="A143" s="86"/>
      <c r="B143" s="100"/>
      <c r="C143" s="88"/>
      <c r="D143" s="110"/>
      <c r="E143" s="166"/>
      <c r="F143" s="188" t="s">
        <v>33</v>
      </c>
      <c r="G143" s="166"/>
      <c r="H143" s="168"/>
      <c r="I143" s="170"/>
      <c r="J143" s="148">
        <v>0.0</v>
      </c>
      <c r="K143" s="170"/>
      <c r="L143" s="170"/>
      <c r="M143" s="148">
        <v>0.0</v>
      </c>
      <c r="N143" s="141">
        <v>0.0</v>
      </c>
      <c r="O143" s="142">
        <v>0.0</v>
      </c>
      <c r="P143" s="141">
        <v>0.0</v>
      </c>
      <c r="Q143" s="170"/>
      <c r="R143" s="170"/>
      <c r="S143" s="148">
        <v>0.0</v>
      </c>
      <c r="T143" s="170"/>
      <c r="U143" s="170"/>
      <c r="V143" s="148">
        <v>0.0</v>
      </c>
      <c r="W143" s="141">
        <v>0.0</v>
      </c>
      <c r="X143" s="142">
        <v>0.0</v>
      </c>
      <c r="Y143" s="141">
        <v>0.0</v>
      </c>
      <c r="Z143" s="143">
        <v>0.0</v>
      </c>
      <c r="AA143" s="144">
        <v>0.0</v>
      </c>
      <c r="AB143" s="143">
        <v>0.0</v>
      </c>
      <c r="AC143" s="170"/>
      <c r="AD143" s="170"/>
      <c r="AE143" s="148">
        <v>0.0</v>
      </c>
      <c r="AF143" s="170"/>
      <c r="AG143" s="170"/>
      <c r="AH143" s="148">
        <v>0.0</v>
      </c>
      <c r="AI143" s="141">
        <v>0.0</v>
      </c>
      <c r="AJ143" s="142">
        <v>0.0</v>
      </c>
      <c r="AK143" s="141">
        <v>0.0</v>
      </c>
      <c r="AL143" s="145">
        <v>0.0</v>
      </c>
      <c r="AM143" s="146">
        <v>0.0</v>
      </c>
      <c r="AN143" s="145">
        <v>0.0</v>
      </c>
      <c r="AO143" s="170"/>
      <c r="AP143" s="170"/>
      <c r="AQ143" s="148">
        <v>0.0</v>
      </c>
      <c r="AR143" s="170"/>
      <c r="AS143" s="170"/>
      <c r="AT143" s="148">
        <v>0.0</v>
      </c>
      <c r="AU143" s="141">
        <v>0.0</v>
      </c>
      <c r="AV143" s="142">
        <v>0.0</v>
      </c>
      <c r="AW143" s="141">
        <v>0.0</v>
      </c>
      <c r="AX143" s="143">
        <v>0.0</v>
      </c>
      <c r="AY143" s="144">
        <v>0.0</v>
      </c>
      <c r="AZ143" s="143">
        <v>0.0</v>
      </c>
      <c r="BA143" s="145">
        <v>0.0</v>
      </c>
      <c r="BB143" s="146">
        <v>0.0</v>
      </c>
      <c r="BC143" s="145">
        <v>0.0</v>
      </c>
      <c r="BD143" s="147">
        <v>0.0</v>
      </c>
      <c r="BE143" s="148">
        <v>0.0</v>
      </c>
      <c r="BF143" s="147">
        <v>0.0</v>
      </c>
    </row>
    <row r="144">
      <c r="A144" s="86"/>
      <c r="B144" s="100"/>
      <c r="C144" s="88"/>
      <c r="D144" s="238">
        <v>5.0</v>
      </c>
      <c r="E144" s="192" t="s">
        <v>60</v>
      </c>
      <c r="F144" s="29"/>
      <c r="G144" s="29"/>
      <c r="H144" s="102">
        <v>0.0</v>
      </c>
      <c r="I144" s="103">
        <v>0.0</v>
      </c>
      <c r="J144" s="103">
        <v>0.0</v>
      </c>
      <c r="K144" s="103">
        <v>0.0</v>
      </c>
      <c r="L144" s="103">
        <v>0.0</v>
      </c>
      <c r="M144" s="103">
        <v>0.0</v>
      </c>
      <c r="N144" s="104">
        <v>0.0</v>
      </c>
      <c r="O144" s="105">
        <v>0.0</v>
      </c>
      <c r="P144" s="104">
        <v>0.0</v>
      </c>
      <c r="Q144" s="103">
        <v>0.0</v>
      </c>
      <c r="R144" s="103">
        <v>0.0</v>
      </c>
      <c r="S144" s="103">
        <v>0.0</v>
      </c>
      <c r="T144" s="103">
        <v>0.0</v>
      </c>
      <c r="U144" s="103">
        <v>0.0</v>
      </c>
      <c r="V144" s="103">
        <v>0.0</v>
      </c>
      <c r="W144" s="104">
        <v>0.0</v>
      </c>
      <c r="X144" s="105">
        <v>0.0</v>
      </c>
      <c r="Y144" s="104">
        <v>0.0</v>
      </c>
      <c r="Z144" s="106">
        <v>0.0</v>
      </c>
      <c r="AA144" s="107">
        <v>0.0</v>
      </c>
      <c r="AB144" s="106">
        <v>0.0</v>
      </c>
      <c r="AC144" s="103">
        <v>0.0</v>
      </c>
      <c r="AD144" s="103">
        <v>0.0</v>
      </c>
      <c r="AE144" s="103">
        <v>0.0</v>
      </c>
      <c r="AF144" s="103">
        <v>0.0</v>
      </c>
      <c r="AG144" s="103">
        <v>0.0</v>
      </c>
      <c r="AH144" s="103">
        <v>0.0</v>
      </c>
      <c r="AI144" s="104">
        <v>0.0</v>
      </c>
      <c r="AJ144" s="105">
        <v>0.0</v>
      </c>
      <c r="AK144" s="104">
        <v>0.0</v>
      </c>
      <c r="AL144" s="108">
        <v>0.0</v>
      </c>
      <c r="AM144" s="109">
        <v>0.0</v>
      </c>
      <c r="AN144" s="108">
        <v>0.0</v>
      </c>
      <c r="AO144" s="103">
        <v>0.0</v>
      </c>
      <c r="AP144" s="103">
        <v>0.0</v>
      </c>
      <c r="AQ144" s="103">
        <v>0.0</v>
      </c>
      <c r="AR144" s="103">
        <v>0.0</v>
      </c>
      <c r="AS144" s="103">
        <v>0.0</v>
      </c>
      <c r="AT144" s="103">
        <v>0.0</v>
      </c>
      <c r="AU144" s="104">
        <v>0.0</v>
      </c>
      <c r="AV144" s="105">
        <v>0.0</v>
      </c>
      <c r="AW144" s="104">
        <v>0.0</v>
      </c>
      <c r="AX144" s="106">
        <v>0.0</v>
      </c>
      <c r="AY144" s="107">
        <v>0.0</v>
      </c>
      <c r="AZ144" s="106">
        <v>0.0</v>
      </c>
      <c r="BA144" s="108">
        <v>0.0</v>
      </c>
      <c r="BB144" s="109">
        <v>0.0</v>
      </c>
      <c r="BC144" s="108">
        <v>0.0</v>
      </c>
      <c r="BD144" s="102">
        <v>0.0</v>
      </c>
      <c r="BE144" s="103">
        <v>0.0</v>
      </c>
      <c r="BF144" s="102">
        <v>0.0</v>
      </c>
    </row>
    <row r="145">
      <c r="A145" s="86"/>
      <c r="B145" s="100"/>
      <c r="C145" s="88"/>
      <c r="D145" s="110"/>
      <c r="E145" s="166"/>
      <c r="F145" s="167" t="s">
        <v>26</v>
      </c>
      <c r="G145" s="12"/>
      <c r="H145" s="168"/>
      <c r="I145" s="170"/>
      <c r="J145" s="148">
        <v>0.0</v>
      </c>
      <c r="K145" s="170"/>
      <c r="L145" s="170"/>
      <c r="M145" s="148">
        <v>0.0</v>
      </c>
      <c r="N145" s="141">
        <v>0.0</v>
      </c>
      <c r="O145" s="142">
        <v>0.0</v>
      </c>
      <c r="P145" s="141">
        <v>0.0</v>
      </c>
      <c r="Q145" s="170"/>
      <c r="R145" s="170"/>
      <c r="S145" s="148">
        <v>0.0</v>
      </c>
      <c r="T145" s="170"/>
      <c r="U145" s="170"/>
      <c r="V145" s="148">
        <v>0.0</v>
      </c>
      <c r="W145" s="141">
        <v>0.0</v>
      </c>
      <c r="X145" s="142">
        <v>0.0</v>
      </c>
      <c r="Y145" s="141">
        <v>0.0</v>
      </c>
      <c r="Z145" s="143">
        <v>0.0</v>
      </c>
      <c r="AA145" s="144">
        <v>0.0</v>
      </c>
      <c r="AB145" s="143">
        <v>0.0</v>
      </c>
      <c r="AC145" s="170"/>
      <c r="AD145" s="170"/>
      <c r="AE145" s="148">
        <v>0.0</v>
      </c>
      <c r="AF145" s="170"/>
      <c r="AG145" s="170"/>
      <c r="AH145" s="148">
        <v>0.0</v>
      </c>
      <c r="AI145" s="141">
        <v>0.0</v>
      </c>
      <c r="AJ145" s="142">
        <v>0.0</v>
      </c>
      <c r="AK145" s="141">
        <v>0.0</v>
      </c>
      <c r="AL145" s="145">
        <v>0.0</v>
      </c>
      <c r="AM145" s="146">
        <v>0.0</v>
      </c>
      <c r="AN145" s="145">
        <v>0.0</v>
      </c>
      <c r="AO145" s="170"/>
      <c r="AP145" s="170"/>
      <c r="AQ145" s="148">
        <v>0.0</v>
      </c>
      <c r="AR145" s="170"/>
      <c r="AS145" s="170"/>
      <c r="AT145" s="148">
        <v>0.0</v>
      </c>
      <c r="AU145" s="141">
        <v>0.0</v>
      </c>
      <c r="AV145" s="142">
        <v>0.0</v>
      </c>
      <c r="AW145" s="141">
        <v>0.0</v>
      </c>
      <c r="AX145" s="143">
        <v>0.0</v>
      </c>
      <c r="AY145" s="144">
        <v>0.0</v>
      </c>
      <c r="AZ145" s="143">
        <v>0.0</v>
      </c>
      <c r="BA145" s="145">
        <v>0.0</v>
      </c>
      <c r="BB145" s="146">
        <v>0.0</v>
      </c>
      <c r="BC145" s="145">
        <v>0.0</v>
      </c>
      <c r="BD145" s="147">
        <v>0.0</v>
      </c>
      <c r="BE145" s="148">
        <v>0.0</v>
      </c>
      <c r="BF145" s="147">
        <v>0.0</v>
      </c>
    </row>
    <row r="146">
      <c r="A146" s="86"/>
      <c r="B146" s="100"/>
      <c r="C146" s="88"/>
      <c r="D146" s="110"/>
      <c r="E146" s="166"/>
      <c r="F146" s="167" t="s">
        <v>27</v>
      </c>
      <c r="G146" s="12"/>
      <c r="H146" s="168"/>
      <c r="I146" s="170"/>
      <c r="J146" s="148">
        <v>0.0</v>
      </c>
      <c r="K146" s="170"/>
      <c r="L146" s="170"/>
      <c r="M146" s="148">
        <v>0.0</v>
      </c>
      <c r="N146" s="141">
        <v>0.0</v>
      </c>
      <c r="O146" s="142">
        <v>0.0</v>
      </c>
      <c r="P146" s="141">
        <v>0.0</v>
      </c>
      <c r="Q146" s="170"/>
      <c r="R146" s="170"/>
      <c r="S146" s="148">
        <v>0.0</v>
      </c>
      <c r="T146" s="170"/>
      <c r="U146" s="170"/>
      <c r="V146" s="148">
        <v>0.0</v>
      </c>
      <c r="W146" s="141">
        <v>0.0</v>
      </c>
      <c r="X146" s="142">
        <v>0.0</v>
      </c>
      <c r="Y146" s="141">
        <v>0.0</v>
      </c>
      <c r="Z146" s="143">
        <v>0.0</v>
      </c>
      <c r="AA146" s="144">
        <v>0.0</v>
      </c>
      <c r="AB146" s="143">
        <v>0.0</v>
      </c>
      <c r="AC146" s="170"/>
      <c r="AD146" s="170"/>
      <c r="AE146" s="148">
        <v>0.0</v>
      </c>
      <c r="AF146" s="170"/>
      <c r="AG146" s="170"/>
      <c r="AH146" s="148">
        <v>0.0</v>
      </c>
      <c r="AI146" s="141">
        <v>0.0</v>
      </c>
      <c r="AJ146" s="142">
        <v>0.0</v>
      </c>
      <c r="AK146" s="141">
        <v>0.0</v>
      </c>
      <c r="AL146" s="145">
        <v>0.0</v>
      </c>
      <c r="AM146" s="146">
        <v>0.0</v>
      </c>
      <c r="AN146" s="145">
        <v>0.0</v>
      </c>
      <c r="AO146" s="170"/>
      <c r="AP146" s="170"/>
      <c r="AQ146" s="148">
        <v>0.0</v>
      </c>
      <c r="AR146" s="170"/>
      <c r="AS146" s="170"/>
      <c r="AT146" s="148">
        <v>0.0</v>
      </c>
      <c r="AU146" s="141">
        <v>0.0</v>
      </c>
      <c r="AV146" s="142">
        <v>0.0</v>
      </c>
      <c r="AW146" s="141">
        <v>0.0</v>
      </c>
      <c r="AX146" s="143">
        <v>0.0</v>
      </c>
      <c r="AY146" s="144">
        <v>0.0</v>
      </c>
      <c r="AZ146" s="143">
        <v>0.0</v>
      </c>
      <c r="BA146" s="145">
        <v>0.0</v>
      </c>
      <c r="BB146" s="146">
        <v>0.0</v>
      </c>
      <c r="BC146" s="145">
        <v>0.0</v>
      </c>
      <c r="BD146" s="147">
        <v>0.0</v>
      </c>
      <c r="BE146" s="148">
        <v>0.0</v>
      </c>
      <c r="BF146" s="147">
        <v>0.0</v>
      </c>
    </row>
    <row r="147">
      <c r="A147" s="86"/>
      <c r="B147" s="100"/>
      <c r="C147" s="88"/>
      <c r="D147" s="110"/>
      <c r="E147" s="166"/>
      <c r="F147" s="167" t="s">
        <v>28</v>
      </c>
      <c r="G147" s="12"/>
      <c r="H147" s="168"/>
      <c r="I147" s="170"/>
      <c r="J147" s="148">
        <v>0.0</v>
      </c>
      <c r="K147" s="170"/>
      <c r="L147" s="170"/>
      <c r="M147" s="148">
        <v>0.0</v>
      </c>
      <c r="N147" s="141">
        <v>0.0</v>
      </c>
      <c r="O147" s="142">
        <v>0.0</v>
      </c>
      <c r="P147" s="141">
        <v>0.0</v>
      </c>
      <c r="Q147" s="170"/>
      <c r="R147" s="170"/>
      <c r="S147" s="148">
        <v>0.0</v>
      </c>
      <c r="T147" s="170"/>
      <c r="U147" s="170"/>
      <c r="V147" s="148">
        <v>0.0</v>
      </c>
      <c r="W147" s="141">
        <v>0.0</v>
      </c>
      <c r="X147" s="142">
        <v>0.0</v>
      </c>
      <c r="Y147" s="141">
        <v>0.0</v>
      </c>
      <c r="Z147" s="143">
        <v>0.0</v>
      </c>
      <c r="AA147" s="144">
        <v>0.0</v>
      </c>
      <c r="AB147" s="143">
        <v>0.0</v>
      </c>
      <c r="AC147" s="170"/>
      <c r="AD147" s="170"/>
      <c r="AE147" s="148">
        <v>0.0</v>
      </c>
      <c r="AF147" s="170"/>
      <c r="AG147" s="170"/>
      <c r="AH147" s="148">
        <v>0.0</v>
      </c>
      <c r="AI147" s="141">
        <v>0.0</v>
      </c>
      <c r="AJ147" s="142">
        <v>0.0</v>
      </c>
      <c r="AK147" s="141">
        <v>0.0</v>
      </c>
      <c r="AL147" s="145">
        <v>0.0</v>
      </c>
      <c r="AM147" s="146">
        <v>0.0</v>
      </c>
      <c r="AN147" s="145">
        <v>0.0</v>
      </c>
      <c r="AO147" s="170"/>
      <c r="AP147" s="170"/>
      <c r="AQ147" s="148">
        <v>0.0</v>
      </c>
      <c r="AR147" s="170"/>
      <c r="AS147" s="170"/>
      <c r="AT147" s="148">
        <v>0.0</v>
      </c>
      <c r="AU147" s="141">
        <v>0.0</v>
      </c>
      <c r="AV147" s="142">
        <v>0.0</v>
      </c>
      <c r="AW147" s="141">
        <v>0.0</v>
      </c>
      <c r="AX147" s="143">
        <v>0.0</v>
      </c>
      <c r="AY147" s="144">
        <v>0.0</v>
      </c>
      <c r="AZ147" s="143">
        <v>0.0</v>
      </c>
      <c r="BA147" s="145">
        <v>0.0</v>
      </c>
      <c r="BB147" s="146">
        <v>0.0</v>
      </c>
      <c r="BC147" s="145">
        <v>0.0</v>
      </c>
      <c r="BD147" s="147">
        <v>0.0</v>
      </c>
      <c r="BE147" s="148">
        <v>0.0</v>
      </c>
      <c r="BF147" s="147">
        <v>0.0</v>
      </c>
    </row>
    <row r="148">
      <c r="A148" s="86"/>
      <c r="B148" s="100"/>
      <c r="C148" s="88"/>
      <c r="D148" s="110"/>
      <c r="E148" s="166"/>
      <c r="F148" s="167" t="s">
        <v>29</v>
      </c>
      <c r="G148" s="12"/>
      <c r="H148" s="168"/>
      <c r="I148" s="170"/>
      <c r="J148" s="148">
        <v>0.0</v>
      </c>
      <c r="K148" s="170"/>
      <c r="L148" s="170"/>
      <c r="M148" s="148">
        <v>0.0</v>
      </c>
      <c r="N148" s="141">
        <v>0.0</v>
      </c>
      <c r="O148" s="142">
        <v>0.0</v>
      </c>
      <c r="P148" s="141">
        <v>0.0</v>
      </c>
      <c r="Q148" s="170"/>
      <c r="R148" s="170"/>
      <c r="S148" s="148">
        <v>0.0</v>
      </c>
      <c r="T148" s="170"/>
      <c r="U148" s="170"/>
      <c r="V148" s="148">
        <v>0.0</v>
      </c>
      <c r="W148" s="141">
        <v>0.0</v>
      </c>
      <c r="X148" s="142">
        <v>0.0</v>
      </c>
      <c r="Y148" s="141">
        <v>0.0</v>
      </c>
      <c r="Z148" s="143">
        <v>0.0</v>
      </c>
      <c r="AA148" s="144">
        <v>0.0</v>
      </c>
      <c r="AB148" s="143">
        <v>0.0</v>
      </c>
      <c r="AC148" s="170"/>
      <c r="AD148" s="170"/>
      <c r="AE148" s="148">
        <v>0.0</v>
      </c>
      <c r="AF148" s="170"/>
      <c r="AG148" s="170"/>
      <c r="AH148" s="148">
        <v>0.0</v>
      </c>
      <c r="AI148" s="141">
        <v>0.0</v>
      </c>
      <c r="AJ148" s="142">
        <v>0.0</v>
      </c>
      <c r="AK148" s="141">
        <v>0.0</v>
      </c>
      <c r="AL148" s="145">
        <v>0.0</v>
      </c>
      <c r="AM148" s="146">
        <v>0.0</v>
      </c>
      <c r="AN148" s="145">
        <v>0.0</v>
      </c>
      <c r="AO148" s="170"/>
      <c r="AP148" s="170"/>
      <c r="AQ148" s="148">
        <v>0.0</v>
      </c>
      <c r="AR148" s="170"/>
      <c r="AS148" s="170"/>
      <c r="AT148" s="148">
        <v>0.0</v>
      </c>
      <c r="AU148" s="141">
        <v>0.0</v>
      </c>
      <c r="AV148" s="142">
        <v>0.0</v>
      </c>
      <c r="AW148" s="141">
        <v>0.0</v>
      </c>
      <c r="AX148" s="143">
        <v>0.0</v>
      </c>
      <c r="AY148" s="144">
        <v>0.0</v>
      </c>
      <c r="AZ148" s="143">
        <v>0.0</v>
      </c>
      <c r="BA148" s="145">
        <v>0.0</v>
      </c>
      <c r="BB148" s="146">
        <v>0.0</v>
      </c>
      <c r="BC148" s="145">
        <v>0.0</v>
      </c>
      <c r="BD148" s="147">
        <v>0.0</v>
      </c>
      <c r="BE148" s="148">
        <v>0.0</v>
      </c>
      <c r="BF148" s="147">
        <v>0.0</v>
      </c>
    </row>
    <row r="149">
      <c r="A149" s="86"/>
      <c r="B149" s="100"/>
      <c r="C149" s="88"/>
      <c r="D149" s="110"/>
      <c r="E149" s="166"/>
      <c r="F149" s="167" t="s">
        <v>30</v>
      </c>
      <c r="G149" s="12"/>
      <c r="H149" s="168"/>
      <c r="I149" s="180">
        <v>0.0</v>
      </c>
      <c r="J149" s="148">
        <v>0.0</v>
      </c>
      <c r="K149" s="170"/>
      <c r="L149" s="170"/>
      <c r="M149" s="148">
        <v>0.0</v>
      </c>
      <c r="N149" s="141">
        <v>0.0</v>
      </c>
      <c r="O149" s="142">
        <v>0.0</v>
      </c>
      <c r="P149" s="141">
        <v>0.0</v>
      </c>
      <c r="Q149" s="170"/>
      <c r="R149" s="170"/>
      <c r="S149" s="148">
        <v>0.0</v>
      </c>
      <c r="T149" s="170"/>
      <c r="U149" s="170"/>
      <c r="V149" s="148">
        <v>0.0</v>
      </c>
      <c r="W149" s="141">
        <v>0.0</v>
      </c>
      <c r="X149" s="142">
        <v>0.0</v>
      </c>
      <c r="Y149" s="141">
        <v>0.0</v>
      </c>
      <c r="Z149" s="143">
        <v>0.0</v>
      </c>
      <c r="AA149" s="144">
        <v>0.0</v>
      </c>
      <c r="AB149" s="143">
        <v>0.0</v>
      </c>
      <c r="AC149" s="170"/>
      <c r="AD149" s="170"/>
      <c r="AE149" s="148">
        <v>0.0</v>
      </c>
      <c r="AF149" s="170"/>
      <c r="AG149" s="170"/>
      <c r="AH149" s="148">
        <v>0.0</v>
      </c>
      <c r="AI149" s="141">
        <v>0.0</v>
      </c>
      <c r="AJ149" s="142">
        <v>0.0</v>
      </c>
      <c r="AK149" s="141">
        <v>0.0</v>
      </c>
      <c r="AL149" s="145">
        <v>0.0</v>
      </c>
      <c r="AM149" s="146">
        <v>0.0</v>
      </c>
      <c r="AN149" s="145">
        <v>0.0</v>
      </c>
      <c r="AO149" s="170"/>
      <c r="AP149" s="170"/>
      <c r="AQ149" s="148">
        <v>0.0</v>
      </c>
      <c r="AR149" s="170"/>
      <c r="AS149" s="170"/>
      <c r="AT149" s="148">
        <v>0.0</v>
      </c>
      <c r="AU149" s="141">
        <v>0.0</v>
      </c>
      <c r="AV149" s="142">
        <v>0.0</v>
      </c>
      <c r="AW149" s="141">
        <v>0.0</v>
      </c>
      <c r="AX149" s="143">
        <v>0.0</v>
      </c>
      <c r="AY149" s="144">
        <v>0.0</v>
      </c>
      <c r="AZ149" s="143">
        <v>0.0</v>
      </c>
      <c r="BA149" s="145">
        <v>0.0</v>
      </c>
      <c r="BB149" s="146">
        <v>0.0</v>
      </c>
      <c r="BC149" s="145">
        <v>0.0</v>
      </c>
      <c r="BD149" s="147">
        <v>0.0</v>
      </c>
      <c r="BE149" s="148">
        <v>0.0</v>
      </c>
      <c r="BF149" s="147">
        <v>0.0</v>
      </c>
    </row>
    <row r="150">
      <c r="A150" s="86"/>
      <c r="B150" s="100"/>
      <c r="C150" s="88"/>
      <c r="D150" s="171"/>
      <c r="E150" s="172"/>
      <c r="F150" s="172"/>
      <c r="G150" s="173" t="s">
        <v>43</v>
      </c>
      <c r="H150" s="181">
        <v>0.0</v>
      </c>
      <c r="I150" s="182">
        <v>3.0</v>
      </c>
      <c r="J150" s="183">
        <v>3.0</v>
      </c>
      <c r="K150" s="184">
        <v>0.0</v>
      </c>
      <c r="L150" s="182">
        <v>11.0</v>
      </c>
      <c r="M150" s="183">
        <v>11.0</v>
      </c>
      <c r="N150" s="104">
        <v>0.0</v>
      </c>
      <c r="O150" s="105">
        <v>14.0</v>
      </c>
      <c r="P150" s="104">
        <v>14.0</v>
      </c>
      <c r="Q150" s="184">
        <v>0.0</v>
      </c>
      <c r="R150" s="182">
        <v>0.0</v>
      </c>
      <c r="S150" s="183">
        <v>0.0</v>
      </c>
      <c r="T150" s="185">
        <v>0.0</v>
      </c>
      <c r="U150" s="186">
        <v>10.0</v>
      </c>
      <c r="V150" s="187">
        <v>10.0</v>
      </c>
      <c r="W150" s="186">
        <v>0.0</v>
      </c>
      <c r="X150" s="187">
        <v>10.0</v>
      </c>
      <c r="Y150" s="186">
        <v>10.0</v>
      </c>
      <c r="Z150" s="186">
        <v>0.0</v>
      </c>
      <c r="AA150" s="187">
        <v>14.0</v>
      </c>
      <c r="AB150" s="186">
        <v>14.0</v>
      </c>
      <c r="AC150" s="184">
        <v>0.0</v>
      </c>
      <c r="AD150" s="182">
        <v>0.0</v>
      </c>
      <c r="AE150" s="183">
        <v>0.0</v>
      </c>
      <c r="AF150" s="184">
        <v>0.0</v>
      </c>
      <c r="AG150" s="182">
        <v>4.0</v>
      </c>
      <c r="AH150" s="183">
        <v>4.0</v>
      </c>
      <c r="AI150" s="186">
        <v>0.0</v>
      </c>
      <c r="AJ150" s="187">
        <v>4.0</v>
      </c>
      <c r="AK150" s="186">
        <v>4.0</v>
      </c>
      <c r="AL150" s="186">
        <v>0.0</v>
      </c>
      <c r="AM150" s="187">
        <v>14.0</v>
      </c>
      <c r="AN150" s="186">
        <v>14.0</v>
      </c>
      <c r="AO150" s="184">
        <v>0.0</v>
      </c>
      <c r="AP150" s="182">
        <v>1.0</v>
      </c>
      <c r="AQ150" s="183">
        <v>1.0</v>
      </c>
      <c r="AR150" s="184">
        <v>0.0</v>
      </c>
      <c r="AS150" s="182">
        <v>3.0</v>
      </c>
      <c r="AT150" s="183">
        <v>3.0</v>
      </c>
      <c r="AU150" s="104">
        <v>0.0</v>
      </c>
      <c r="AV150" s="187">
        <v>4.0</v>
      </c>
      <c r="AW150" s="186">
        <v>4.0</v>
      </c>
      <c r="AX150" s="106">
        <v>0.0</v>
      </c>
      <c r="AY150" s="187">
        <v>5.0</v>
      </c>
      <c r="AZ150" s="186">
        <v>5.0</v>
      </c>
      <c r="BA150" s="108">
        <v>0.0</v>
      </c>
      <c r="BB150" s="187">
        <v>15.0</v>
      </c>
      <c r="BC150" s="186">
        <v>15.0</v>
      </c>
      <c r="BD150" s="102">
        <v>0.0</v>
      </c>
      <c r="BE150" s="187">
        <v>15.0</v>
      </c>
      <c r="BF150" s="186">
        <v>15.0</v>
      </c>
    </row>
    <row r="151">
      <c r="A151" s="86"/>
      <c r="B151" s="100"/>
      <c r="C151" s="88"/>
      <c r="D151" s="110"/>
      <c r="E151" s="166"/>
      <c r="F151" s="188" t="s">
        <v>32</v>
      </c>
      <c r="G151" s="166"/>
      <c r="H151" s="168"/>
      <c r="I151" s="176">
        <v>3.0</v>
      </c>
      <c r="J151" s="176">
        <v>3.0</v>
      </c>
      <c r="K151" s="170"/>
      <c r="L151" s="176">
        <v>7.0</v>
      </c>
      <c r="M151" s="176">
        <v>7.0</v>
      </c>
      <c r="N151" s="141">
        <v>0.0</v>
      </c>
      <c r="O151" s="176">
        <v>10.0</v>
      </c>
      <c r="P151" s="177">
        <v>10.0</v>
      </c>
      <c r="Q151" s="170"/>
      <c r="R151" s="170"/>
      <c r="S151" s="148">
        <v>0.0</v>
      </c>
      <c r="T151" s="178"/>
      <c r="U151" s="176">
        <v>6.0</v>
      </c>
      <c r="V151" s="176">
        <v>6.0</v>
      </c>
      <c r="W151" s="177">
        <v>0.0</v>
      </c>
      <c r="X151" s="176">
        <v>6.0</v>
      </c>
      <c r="Y151" s="177">
        <v>6.0</v>
      </c>
      <c r="Z151" s="177">
        <v>0.0</v>
      </c>
      <c r="AA151" s="176">
        <v>10.0</v>
      </c>
      <c r="AB151" s="177">
        <v>10.0</v>
      </c>
      <c r="AC151" s="170"/>
      <c r="AD151" s="170"/>
      <c r="AE151" s="148">
        <v>0.0</v>
      </c>
      <c r="AF151" s="170"/>
      <c r="AG151" s="176">
        <v>4.0</v>
      </c>
      <c r="AH151" s="176">
        <v>4.0</v>
      </c>
      <c r="AI151" s="177">
        <v>0.0</v>
      </c>
      <c r="AJ151" s="176">
        <v>4.0</v>
      </c>
      <c r="AK151" s="177">
        <v>4.0</v>
      </c>
      <c r="AL151" s="177">
        <v>0.0</v>
      </c>
      <c r="AM151" s="176">
        <v>10.0</v>
      </c>
      <c r="AN151" s="177">
        <v>10.0</v>
      </c>
      <c r="AO151" s="170"/>
      <c r="AP151" s="176">
        <v>1.0</v>
      </c>
      <c r="AQ151" s="176">
        <v>1.0</v>
      </c>
      <c r="AR151" s="170"/>
      <c r="AS151" s="176">
        <v>3.0</v>
      </c>
      <c r="AT151" s="176">
        <v>3.0</v>
      </c>
      <c r="AU151" s="141">
        <v>0.0</v>
      </c>
      <c r="AV151" s="176">
        <v>4.0</v>
      </c>
      <c r="AW151" s="177">
        <v>4.0</v>
      </c>
      <c r="AX151" s="143">
        <v>0.0</v>
      </c>
      <c r="AY151" s="176">
        <v>5.0</v>
      </c>
      <c r="AZ151" s="177">
        <v>5.0</v>
      </c>
      <c r="BA151" s="145">
        <v>0.0</v>
      </c>
      <c r="BB151" s="176">
        <v>11.0</v>
      </c>
      <c r="BC151" s="177">
        <v>11.0</v>
      </c>
      <c r="BD151" s="147">
        <v>0.0</v>
      </c>
      <c r="BE151" s="176">
        <v>11.0</v>
      </c>
      <c r="BF151" s="177">
        <v>11.0</v>
      </c>
    </row>
    <row r="152">
      <c r="A152" s="86"/>
      <c r="B152" s="100"/>
      <c r="C152" s="88"/>
      <c r="D152" s="110"/>
      <c r="E152" s="166"/>
      <c r="F152" s="188" t="s">
        <v>33</v>
      </c>
      <c r="G152" s="166"/>
      <c r="H152" s="168"/>
      <c r="I152" s="170"/>
      <c r="J152" s="148">
        <v>0.0</v>
      </c>
      <c r="K152" s="170"/>
      <c r="L152" s="176">
        <v>4.0</v>
      </c>
      <c r="M152" s="176">
        <v>4.0</v>
      </c>
      <c r="N152" s="141">
        <v>0.0</v>
      </c>
      <c r="O152" s="176">
        <v>4.0</v>
      </c>
      <c r="P152" s="177">
        <v>4.0</v>
      </c>
      <c r="Q152" s="170"/>
      <c r="R152" s="170"/>
      <c r="S152" s="148">
        <v>0.0</v>
      </c>
      <c r="T152" s="178"/>
      <c r="U152" s="176">
        <v>4.0</v>
      </c>
      <c r="V152" s="176">
        <v>4.0</v>
      </c>
      <c r="W152" s="177">
        <v>0.0</v>
      </c>
      <c r="X152" s="176">
        <v>4.0</v>
      </c>
      <c r="Y152" s="177">
        <v>4.0</v>
      </c>
      <c r="Z152" s="177">
        <v>0.0</v>
      </c>
      <c r="AA152" s="176">
        <v>4.0</v>
      </c>
      <c r="AB152" s="177">
        <v>4.0</v>
      </c>
      <c r="AC152" s="170"/>
      <c r="AD152" s="170"/>
      <c r="AE152" s="148">
        <v>0.0</v>
      </c>
      <c r="AF152" s="170"/>
      <c r="AG152" s="170"/>
      <c r="AH152" s="148">
        <v>0.0</v>
      </c>
      <c r="AI152" s="141">
        <v>0.0</v>
      </c>
      <c r="AJ152" s="142">
        <v>0.0</v>
      </c>
      <c r="AK152" s="141">
        <v>0.0</v>
      </c>
      <c r="AL152" s="177">
        <v>0.0</v>
      </c>
      <c r="AM152" s="176">
        <v>4.0</v>
      </c>
      <c r="AN152" s="177">
        <v>4.0</v>
      </c>
      <c r="AO152" s="170"/>
      <c r="AP152" s="170"/>
      <c r="AQ152" s="148">
        <v>0.0</v>
      </c>
      <c r="AR152" s="170"/>
      <c r="AS152" s="170"/>
      <c r="AT152" s="148">
        <v>0.0</v>
      </c>
      <c r="AU152" s="141">
        <v>0.0</v>
      </c>
      <c r="AV152" s="142">
        <v>0.0</v>
      </c>
      <c r="AW152" s="141">
        <v>0.0</v>
      </c>
      <c r="AX152" s="143">
        <v>0.0</v>
      </c>
      <c r="AY152" s="144">
        <v>0.0</v>
      </c>
      <c r="AZ152" s="143">
        <v>0.0</v>
      </c>
      <c r="BA152" s="145">
        <v>0.0</v>
      </c>
      <c r="BB152" s="176">
        <v>4.0</v>
      </c>
      <c r="BC152" s="177">
        <v>4.0</v>
      </c>
      <c r="BD152" s="147">
        <v>0.0</v>
      </c>
      <c r="BE152" s="176">
        <v>4.0</v>
      </c>
      <c r="BF152" s="177">
        <v>4.0</v>
      </c>
    </row>
    <row r="153">
      <c r="A153" s="86"/>
      <c r="B153" s="100"/>
      <c r="C153" s="88"/>
      <c r="D153" s="238">
        <v>6.0</v>
      </c>
      <c r="E153" s="192" t="s">
        <v>61</v>
      </c>
      <c r="F153" s="29"/>
      <c r="G153" s="29"/>
      <c r="H153" s="102">
        <v>0.0</v>
      </c>
      <c r="I153" s="103">
        <v>0.0</v>
      </c>
      <c r="J153" s="103">
        <v>0.0</v>
      </c>
      <c r="K153" s="103">
        <v>0.0</v>
      </c>
      <c r="L153" s="103">
        <v>0.0</v>
      </c>
      <c r="M153" s="103">
        <v>0.0</v>
      </c>
      <c r="N153" s="104">
        <v>0.0</v>
      </c>
      <c r="O153" s="105">
        <v>0.0</v>
      </c>
      <c r="P153" s="104">
        <v>0.0</v>
      </c>
      <c r="Q153" s="103">
        <v>0.0</v>
      </c>
      <c r="R153" s="103">
        <v>0.0</v>
      </c>
      <c r="S153" s="103">
        <v>0.0</v>
      </c>
      <c r="T153" s="239">
        <v>0.0</v>
      </c>
      <c r="U153" s="103">
        <v>0.0</v>
      </c>
      <c r="V153" s="103">
        <v>0.0</v>
      </c>
      <c r="W153" s="104">
        <v>0.0</v>
      </c>
      <c r="X153" s="105">
        <v>0.0</v>
      </c>
      <c r="Y153" s="104">
        <v>0.0</v>
      </c>
      <c r="Z153" s="106">
        <v>0.0</v>
      </c>
      <c r="AA153" s="107">
        <v>0.0</v>
      </c>
      <c r="AB153" s="106">
        <v>0.0</v>
      </c>
      <c r="AC153" s="103">
        <v>0.0</v>
      </c>
      <c r="AD153" s="103">
        <v>0.0</v>
      </c>
      <c r="AE153" s="103">
        <v>0.0</v>
      </c>
      <c r="AF153" s="239">
        <v>0.0</v>
      </c>
      <c r="AG153" s="103">
        <v>0.0</v>
      </c>
      <c r="AH153" s="103">
        <v>0.0</v>
      </c>
      <c r="AI153" s="104">
        <v>0.0</v>
      </c>
      <c r="AJ153" s="105">
        <v>0.0</v>
      </c>
      <c r="AK153" s="104">
        <v>0.0</v>
      </c>
      <c r="AL153" s="108">
        <v>0.0</v>
      </c>
      <c r="AM153" s="109">
        <v>0.0</v>
      </c>
      <c r="AN153" s="108">
        <v>0.0</v>
      </c>
      <c r="AO153" s="103">
        <v>0.0</v>
      </c>
      <c r="AP153" s="103">
        <v>0.0</v>
      </c>
      <c r="AQ153" s="103">
        <v>0.0</v>
      </c>
      <c r="AR153" s="239">
        <v>0.0</v>
      </c>
      <c r="AS153" s="103">
        <v>0.0</v>
      </c>
      <c r="AT153" s="103">
        <v>0.0</v>
      </c>
      <c r="AU153" s="104">
        <v>0.0</v>
      </c>
      <c r="AV153" s="105">
        <v>0.0</v>
      </c>
      <c r="AW153" s="104">
        <v>0.0</v>
      </c>
      <c r="AX153" s="106">
        <v>0.0</v>
      </c>
      <c r="AY153" s="107">
        <v>0.0</v>
      </c>
      <c r="AZ153" s="106">
        <v>0.0</v>
      </c>
      <c r="BA153" s="108">
        <v>0.0</v>
      </c>
      <c r="BB153" s="109">
        <v>0.0</v>
      </c>
      <c r="BC153" s="108">
        <v>0.0</v>
      </c>
      <c r="BD153" s="102">
        <v>0.0</v>
      </c>
      <c r="BE153" s="103">
        <v>0.0</v>
      </c>
      <c r="BF153" s="102">
        <v>0.0</v>
      </c>
    </row>
    <row r="154">
      <c r="A154" s="86"/>
      <c r="B154" s="100"/>
      <c r="C154" s="88"/>
      <c r="D154" s="110"/>
      <c r="E154" s="166"/>
      <c r="F154" s="167" t="s">
        <v>26</v>
      </c>
      <c r="G154" s="12"/>
      <c r="H154" s="168"/>
      <c r="I154" s="170"/>
      <c r="J154" s="148">
        <v>0.0</v>
      </c>
      <c r="K154" s="170"/>
      <c r="L154" s="170"/>
      <c r="M154" s="148">
        <v>0.0</v>
      </c>
      <c r="N154" s="141">
        <v>0.0</v>
      </c>
      <c r="O154" s="142">
        <v>0.0</v>
      </c>
      <c r="P154" s="141">
        <v>0.0</v>
      </c>
      <c r="Q154" s="170"/>
      <c r="R154" s="170"/>
      <c r="S154" s="148">
        <v>0.0</v>
      </c>
      <c r="T154" s="170"/>
      <c r="U154" s="170"/>
      <c r="V154" s="148">
        <v>0.0</v>
      </c>
      <c r="W154" s="141">
        <v>0.0</v>
      </c>
      <c r="X154" s="142">
        <v>0.0</v>
      </c>
      <c r="Y154" s="141">
        <v>0.0</v>
      </c>
      <c r="Z154" s="143">
        <v>0.0</v>
      </c>
      <c r="AA154" s="144">
        <v>0.0</v>
      </c>
      <c r="AB154" s="143">
        <v>0.0</v>
      </c>
      <c r="AC154" s="170"/>
      <c r="AD154" s="170"/>
      <c r="AE154" s="148">
        <v>0.0</v>
      </c>
      <c r="AF154" s="170"/>
      <c r="AG154" s="170"/>
      <c r="AH154" s="148">
        <v>0.0</v>
      </c>
      <c r="AI154" s="141">
        <v>0.0</v>
      </c>
      <c r="AJ154" s="142">
        <v>0.0</v>
      </c>
      <c r="AK154" s="141">
        <v>0.0</v>
      </c>
      <c r="AL154" s="145">
        <v>0.0</v>
      </c>
      <c r="AM154" s="146">
        <v>0.0</v>
      </c>
      <c r="AN154" s="145">
        <v>0.0</v>
      </c>
      <c r="AO154" s="170"/>
      <c r="AP154" s="170"/>
      <c r="AQ154" s="148">
        <v>0.0</v>
      </c>
      <c r="AR154" s="170"/>
      <c r="AS154" s="170"/>
      <c r="AT154" s="148">
        <v>0.0</v>
      </c>
      <c r="AU154" s="141">
        <v>0.0</v>
      </c>
      <c r="AV154" s="142">
        <v>0.0</v>
      </c>
      <c r="AW154" s="141">
        <v>0.0</v>
      </c>
      <c r="AX154" s="143">
        <v>0.0</v>
      </c>
      <c r="AY154" s="144">
        <v>0.0</v>
      </c>
      <c r="AZ154" s="143">
        <v>0.0</v>
      </c>
      <c r="BA154" s="145">
        <v>0.0</v>
      </c>
      <c r="BB154" s="146">
        <v>0.0</v>
      </c>
      <c r="BC154" s="145">
        <v>0.0</v>
      </c>
      <c r="BD154" s="147">
        <v>0.0</v>
      </c>
      <c r="BE154" s="148">
        <v>0.0</v>
      </c>
      <c r="BF154" s="147">
        <v>0.0</v>
      </c>
    </row>
    <row r="155">
      <c r="A155" s="86"/>
      <c r="B155" s="100"/>
      <c r="C155" s="88"/>
      <c r="D155" s="110"/>
      <c r="E155" s="166"/>
      <c r="F155" s="188" t="s">
        <v>27</v>
      </c>
      <c r="G155" s="166"/>
      <c r="H155" s="168"/>
      <c r="I155" s="170"/>
      <c r="J155" s="148">
        <v>0.0</v>
      </c>
      <c r="K155" s="170"/>
      <c r="L155" s="170"/>
      <c r="M155" s="148">
        <v>0.0</v>
      </c>
      <c r="N155" s="141">
        <v>0.0</v>
      </c>
      <c r="O155" s="142">
        <v>0.0</v>
      </c>
      <c r="P155" s="141">
        <v>0.0</v>
      </c>
      <c r="Q155" s="170"/>
      <c r="R155" s="170"/>
      <c r="S155" s="148">
        <v>0.0</v>
      </c>
      <c r="T155" s="170"/>
      <c r="U155" s="170"/>
      <c r="V155" s="148">
        <v>0.0</v>
      </c>
      <c r="W155" s="141">
        <v>0.0</v>
      </c>
      <c r="X155" s="142">
        <v>0.0</v>
      </c>
      <c r="Y155" s="141">
        <v>0.0</v>
      </c>
      <c r="Z155" s="143">
        <v>0.0</v>
      </c>
      <c r="AA155" s="144">
        <v>0.0</v>
      </c>
      <c r="AB155" s="143">
        <v>0.0</v>
      </c>
      <c r="AC155" s="170"/>
      <c r="AD155" s="170"/>
      <c r="AE155" s="148">
        <v>0.0</v>
      </c>
      <c r="AF155" s="170"/>
      <c r="AG155" s="170"/>
      <c r="AH155" s="148">
        <v>0.0</v>
      </c>
      <c r="AI155" s="141">
        <v>0.0</v>
      </c>
      <c r="AJ155" s="142">
        <v>0.0</v>
      </c>
      <c r="AK155" s="141">
        <v>0.0</v>
      </c>
      <c r="AL155" s="145">
        <v>0.0</v>
      </c>
      <c r="AM155" s="146">
        <v>0.0</v>
      </c>
      <c r="AN155" s="145">
        <v>0.0</v>
      </c>
      <c r="AO155" s="170"/>
      <c r="AP155" s="170"/>
      <c r="AQ155" s="148">
        <v>0.0</v>
      </c>
      <c r="AR155" s="170"/>
      <c r="AS155" s="170"/>
      <c r="AT155" s="148">
        <v>0.0</v>
      </c>
      <c r="AU155" s="141">
        <v>0.0</v>
      </c>
      <c r="AV155" s="142">
        <v>0.0</v>
      </c>
      <c r="AW155" s="141">
        <v>0.0</v>
      </c>
      <c r="AX155" s="143">
        <v>0.0</v>
      </c>
      <c r="AY155" s="144">
        <v>0.0</v>
      </c>
      <c r="AZ155" s="143">
        <v>0.0</v>
      </c>
      <c r="BA155" s="145">
        <v>0.0</v>
      </c>
      <c r="BB155" s="146">
        <v>0.0</v>
      </c>
      <c r="BC155" s="145">
        <v>0.0</v>
      </c>
      <c r="BD155" s="147">
        <v>0.0</v>
      </c>
      <c r="BE155" s="148">
        <v>0.0</v>
      </c>
      <c r="BF155" s="147">
        <v>0.0</v>
      </c>
    </row>
    <row r="156">
      <c r="A156" s="86"/>
      <c r="B156" s="100"/>
      <c r="C156" s="88"/>
      <c r="D156" s="110"/>
      <c r="E156" s="166"/>
      <c r="F156" s="167" t="s">
        <v>28</v>
      </c>
      <c r="G156" s="12"/>
      <c r="H156" s="168"/>
      <c r="I156" s="170"/>
      <c r="J156" s="148">
        <v>0.0</v>
      </c>
      <c r="K156" s="170"/>
      <c r="L156" s="170"/>
      <c r="M156" s="148">
        <v>0.0</v>
      </c>
      <c r="N156" s="141">
        <v>0.0</v>
      </c>
      <c r="O156" s="142">
        <v>0.0</v>
      </c>
      <c r="P156" s="141">
        <v>0.0</v>
      </c>
      <c r="Q156" s="170"/>
      <c r="R156" s="170"/>
      <c r="S156" s="148">
        <v>0.0</v>
      </c>
      <c r="T156" s="170"/>
      <c r="U156" s="170"/>
      <c r="V156" s="148">
        <v>0.0</v>
      </c>
      <c r="W156" s="141">
        <v>0.0</v>
      </c>
      <c r="X156" s="142">
        <v>0.0</v>
      </c>
      <c r="Y156" s="141">
        <v>0.0</v>
      </c>
      <c r="Z156" s="143">
        <v>0.0</v>
      </c>
      <c r="AA156" s="144">
        <v>0.0</v>
      </c>
      <c r="AB156" s="143">
        <v>0.0</v>
      </c>
      <c r="AC156" s="170"/>
      <c r="AD156" s="170"/>
      <c r="AE156" s="148">
        <v>0.0</v>
      </c>
      <c r="AF156" s="170"/>
      <c r="AG156" s="170"/>
      <c r="AH156" s="148">
        <v>0.0</v>
      </c>
      <c r="AI156" s="141">
        <v>0.0</v>
      </c>
      <c r="AJ156" s="142">
        <v>0.0</v>
      </c>
      <c r="AK156" s="141">
        <v>0.0</v>
      </c>
      <c r="AL156" s="145">
        <v>0.0</v>
      </c>
      <c r="AM156" s="146">
        <v>0.0</v>
      </c>
      <c r="AN156" s="145">
        <v>0.0</v>
      </c>
      <c r="AO156" s="170"/>
      <c r="AP156" s="170"/>
      <c r="AQ156" s="148">
        <v>0.0</v>
      </c>
      <c r="AR156" s="170"/>
      <c r="AS156" s="170"/>
      <c r="AT156" s="148">
        <v>0.0</v>
      </c>
      <c r="AU156" s="141">
        <v>0.0</v>
      </c>
      <c r="AV156" s="142">
        <v>0.0</v>
      </c>
      <c r="AW156" s="141">
        <v>0.0</v>
      </c>
      <c r="AX156" s="143">
        <v>0.0</v>
      </c>
      <c r="AY156" s="144">
        <v>0.0</v>
      </c>
      <c r="AZ156" s="143">
        <v>0.0</v>
      </c>
      <c r="BA156" s="145">
        <v>0.0</v>
      </c>
      <c r="BB156" s="146">
        <v>0.0</v>
      </c>
      <c r="BC156" s="145">
        <v>0.0</v>
      </c>
      <c r="BD156" s="147">
        <v>0.0</v>
      </c>
      <c r="BE156" s="148">
        <v>0.0</v>
      </c>
      <c r="BF156" s="147">
        <v>0.0</v>
      </c>
    </row>
    <row r="157">
      <c r="A157" s="86"/>
      <c r="B157" s="100"/>
      <c r="C157" s="88"/>
      <c r="D157" s="110"/>
      <c r="E157" s="166"/>
      <c r="F157" s="167" t="s">
        <v>29</v>
      </c>
      <c r="G157" s="12"/>
      <c r="H157" s="168"/>
      <c r="I157" s="170"/>
      <c r="J157" s="148">
        <v>0.0</v>
      </c>
      <c r="K157" s="170"/>
      <c r="L157" s="170"/>
      <c r="M157" s="148">
        <v>0.0</v>
      </c>
      <c r="N157" s="141">
        <v>0.0</v>
      </c>
      <c r="O157" s="142">
        <v>0.0</v>
      </c>
      <c r="P157" s="141">
        <v>0.0</v>
      </c>
      <c r="Q157" s="170"/>
      <c r="R157" s="170"/>
      <c r="S157" s="148">
        <v>0.0</v>
      </c>
      <c r="T157" s="170"/>
      <c r="U157" s="170"/>
      <c r="V157" s="148">
        <v>0.0</v>
      </c>
      <c r="W157" s="141">
        <v>0.0</v>
      </c>
      <c r="X157" s="142">
        <v>0.0</v>
      </c>
      <c r="Y157" s="141">
        <v>0.0</v>
      </c>
      <c r="Z157" s="143">
        <v>0.0</v>
      </c>
      <c r="AA157" s="144">
        <v>0.0</v>
      </c>
      <c r="AB157" s="143">
        <v>0.0</v>
      </c>
      <c r="AC157" s="170"/>
      <c r="AD157" s="170"/>
      <c r="AE157" s="148">
        <v>0.0</v>
      </c>
      <c r="AF157" s="170"/>
      <c r="AG157" s="170"/>
      <c r="AH157" s="148">
        <v>0.0</v>
      </c>
      <c r="AI157" s="141">
        <v>0.0</v>
      </c>
      <c r="AJ157" s="142">
        <v>0.0</v>
      </c>
      <c r="AK157" s="141">
        <v>0.0</v>
      </c>
      <c r="AL157" s="145">
        <v>0.0</v>
      </c>
      <c r="AM157" s="146">
        <v>0.0</v>
      </c>
      <c r="AN157" s="145">
        <v>0.0</v>
      </c>
      <c r="AO157" s="170"/>
      <c r="AP157" s="170"/>
      <c r="AQ157" s="148">
        <v>0.0</v>
      </c>
      <c r="AR157" s="170"/>
      <c r="AS157" s="170"/>
      <c r="AT157" s="148">
        <v>0.0</v>
      </c>
      <c r="AU157" s="141">
        <v>0.0</v>
      </c>
      <c r="AV157" s="142">
        <v>0.0</v>
      </c>
      <c r="AW157" s="141">
        <v>0.0</v>
      </c>
      <c r="AX157" s="143">
        <v>0.0</v>
      </c>
      <c r="AY157" s="144">
        <v>0.0</v>
      </c>
      <c r="AZ157" s="143">
        <v>0.0</v>
      </c>
      <c r="BA157" s="145">
        <v>0.0</v>
      </c>
      <c r="BB157" s="146">
        <v>0.0</v>
      </c>
      <c r="BC157" s="145">
        <v>0.0</v>
      </c>
      <c r="BD157" s="147">
        <v>0.0</v>
      </c>
      <c r="BE157" s="148">
        <v>0.0</v>
      </c>
      <c r="BF157" s="147">
        <v>0.0</v>
      </c>
    </row>
    <row r="158">
      <c r="A158" s="86"/>
      <c r="B158" s="100"/>
      <c r="C158" s="88"/>
      <c r="D158" s="110"/>
      <c r="E158" s="166"/>
      <c r="F158" s="167" t="s">
        <v>30</v>
      </c>
      <c r="G158" s="12"/>
      <c r="H158" s="168"/>
      <c r="I158" s="170"/>
      <c r="J158" s="148">
        <v>0.0</v>
      </c>
      <c r="K158" s="170"/>
      <c r="L158" s="170"/>
      <c r="M158" s="148">
        <v>0.0</v>
      </c>
      <c r="N158" s="141">
        <v>0.0</v>
      </c>
      <c r="O158" s="142">
        <v>0.0</v>
      </c>
      <c r="P158" s="141">
        <v>0.0</v>
      </c>
      <c r="Q158" s="170"/>
      <c r="R158" s="170"/>
      <c r="S158" s="148">
        <v>0.0</v>
      </c>
      <c r="T158" s="170"/>
      <c r="U158" s="170"/>
      <c r="V158" s="148">
        <v>0.0</v>
      </c>
      <c r="W158" s="141">
        <v>0.0</v>
      </c>
      <c r="X158" s="142">
        <v>0.0</v>
      </c>
      <c r="Y158" s="141">
        <v>0.0</v>
      </c>
      <c r="Z158" s="143">
        <v>0.0</v>
      </c>
      <c r="AA158" s="144">
        <v>0.0</v>
      </c>
      <c r="AB158" s="143">
        <v>0.0</v>
      </c>
      <c r="AC158" s="170"/>
      <c r="AD158" s="170"/>
      <c r="AE158" s="148">
        <v>0.0</v>
      </c>
      <c r="AF158" s="170"/>
      <c r="AG158" s="170"/>
      <c r="AH158" s="148">
        <v>0.0</v>
      </c>
      <c r="AI158" s="141">
        <v>0.0</v>
      </c>
      <c r="AJ158" s="142">
        <v>0.0</v>
      </c>
      <c r="AK158" s="141">
        <v>0.0</v>
      </c>
      <c r="AL158" s="145">
        <v>0.0</v>
      </c>
      <c r="AM158" s="146">
        <v>0.0</v>
      </c>
      <c r="AN158" s="145">
        <v>0.0</v>
      </c>
      <c r="AO158" s="170"/>
      <c r="AP158" s="170"/>
      <c r="AQ158" s="148">
        <v>0.0</v>
      </c>
      <c r="AR158" s="170"/>
      <c r="AS158" s="170"/>
      <c r="AT158" s="148">
        <v>0.0</v>
      </c>
      <c r="AU158" s="141">
        <v>0.0</v>
      </c>
      <c r="AV158" s="142">
        <v>0.0</v>
      </c>
      <c r="AW158" s="141">
        <v>0.0</v>
      </c>
      <c r="AX158" s="143">
        <v>0.0</v>
      </c>
      <c r="AY158" s="144">
        <v>0.0</v>
      </c>
      <c r="AZ158" s="143">
        <v>0.0</v>
      </c>
      <c r="BA158" s="145">
        <v>0.0</v>
      </c>
      <c r="BB158" s="146">
        <v>0.0</v>
      </c>
      <c r="BC158" s="145">
        <v>0.0</v>
      </c>
      <c r="BD158" s="147">
        <v>0.0</v>
      </c>
      <c r="BE158" s="148">
        <v>0.0</v>
      </c>
      <c r="BF158" s="147">
        <v>0.0</v>
      </c>
    </row>
    <row r="159">
      <c r="A159" s="86"/>
      <c r="B159" s="100"/>
      <c r="C159" s="88"/>
      <c r="D159" s="171"/>
      <c r="E159" s="172"/>
      <c r="F159" s="172"/>
      <c r="G159" s="173" t="s">
        <v>43</v>
      </c>
      <c r="H159" s="181">
        <v>0.0</v>
      </c>
      <c r="I159" s="182">
        <v>0.0</v>
      </c>
      <c r="J159" s="183">
        <v>0.0</v>
      </c>
      <c r="K159" s="184">
        <v>0.0</v>
      </c>
      <c r="L159" s="182">
        <v>0.0</v>
      </c>
      <c r="M159" s="183">
        <v>0.0</v>
      </c>
      <c r="N159" s="104">
        <v>0.0</v>
      </c>
      <c r="O159" s="105">
        <v>0.0</v>
      </c>
      <c r="P159" s="104">
        <v>0.0</v>
      </c>
      <c r="Q159" s="184">
        <v>0.0</v>
      </c>
      <c r="R159" s="182">
        <v>0.0</v>
      </c>
      <c r="S159" s="183">
        <v>0.0</v>
      </c>
      <c r="T159" s="184">
        <v>0.0</v>
      </c>
      <c r="U159" s="182">
        <v>0.0</v>
      </c>
      <c r="V159" s="183">
        <v>0.0</v>
      </c>
      <c r="W159" s="104">
        <v>0.0</v>
      </c>
      <c r="X159" s="105">
        <v>0.0</v>
      </c>
      <c r="Y159" s="104">
        <v>0.0</v>
      </c>
      <c r="Z159" s="106">
        <v>0.0</v>
      </c>
      <c r="AA159" s="107">
        <v>0.0</v>
      </c>
      <c r="AB159" s="106">
        <v>0.0</v>
      </c>
      <c r="AC159" s="184">
        <v>0.0</v>
      </c>
      <c r="AD159" s="182">
        <v>0.0</v>
      </c>
      <c r="AE159" s="183">
        <v>0.0</v>
      </c>
      <c r="AF159" s="184">
        <v>0.0</v>
      </c>
      <c r="AG159" s="182">
        <v>0.0</v>
      </c>
      <c r="AH159" s="183">
        <v>0.0</v>
      </c>
      <c r="AI159" s="104">
        <v>0.0</v>
      </c>
      <c r="AJ159" s="105">
        <v>0.0</v>
      </c>
      <c r="AK159" s="104">
        <v>0.0</v>
      </c>
      <c r="AL159" s="108">
        <v>0.0</v>
      </c>
      <c r="AM159" s="109">
        <v>0.0</v>
      </c>
      <c r="AN159" s="108">
        <v>0.0</v>
      </c>
      <c r="AO159" s="184">
        <v>0.0</v>
      </c>
      <c r="AP159" s="182">
        <v>0.0</v>
      </c>
      <c r="AQ159" s="183">
        <v>0.0</v>
      </c>
      <c r="AR159" s="184">
        <v>0.0</v>
      </c>
      <c r="AS159" s="182">
        <v>0.0</v>
      </c>
      <c r="AT159" s="183">
        <v>0.0</v>
      </c>
      <c r="AU159" s="104">
        <v>0.0</v>
      </c>
      <c r="AV159" s="105">
        <v>0.0</v>
      </c>
      <c r="AW159" s="104">
        <v>0.0</v>
      </c>
      <c r="AX159" s="106">
        <v>0.0</v>
      </c>
      <c r="AY159" s="107">
        <v>0.0</v>
      </c>
      <c r="AZ159" s="106">
        <v>0.0</v>
      </c>
      <c r="BA159" s="108">
        <v>0.0</v>
      </c>
      <c r="BB159" s="109">
        <v>0.0</v>
      </c>
      <c r="BC159" s="108">
        <v>0.0</v>
      </c>
      <c r="BD159" s="102">
        <v>0.0</v>
      </c>
      <c r="BE159" s="103">
        <v>0.0</v>
      </c>
      <c r="BF159" s="102">
        <v>0.0</v>
      </c>
    </row>
    <row r="160">
      <c r="A160" s="86"/>
      <c r="B160" s="100"/>
      <c r="C160" s="88"/>
      <c r="D160" s="110"/>
      <c r="E160" s="166"/>
      <c r="F160" s="188" t="s">
        <v>32</v>
      </c>
      <c r="G160" s="166"/>
      <c r="H160" s="168"/>
      <c r="I160" s="170"/>
      <c r="J160" s="148">
        <v>0.0</v>
      </c>
      <c r="K160" s="170"/>
      <c r="L160" s="170"/>
      <c r="M160" s="148">
        <v>0.0</v>
      </c>
      <c r="N160" s="141">
        <v>0.0</v>
      </c>
      <c r="O160" s="142">
        <v>0.0</v>
      </c>
      <c r="P160" s="141">
        <v>0.0</v>
      </c>
      <c r="Q160" s="170"/>
      <c r="R160" s="170"/>
      <c r="S160" s="148">
        <v>0.0</v>
      </c>
      <c r="T160" s="170"/>
      <c r="U160" s="170"/>
      <c r="V160" s="148">
        <v>0.0</v>
      </c>
      <c r="W160" s="141">
        <v>0.0</v>
      </c>
      <c r="X160" s="142">
        <v>0.0</v>
      </c>
      <c r="Y160" s="141">
        <v>0.0</v>
      </c>
      <c r="Z160" s="143">
        <v>0.0</v>
      </c>
      <c r="AA160" s="144">
        <v>0.0</v>
      </c>
      <c r="AB160" s="143">
        <v>0.0</v>
      </c>
      <c r="AC160" s="170"/>
      <c r="AD160" s="170"/>
      <c r="AE160" s="148">
        <v>0.0</v>
      </c>
      <c r="AF160" s="170"/>
      <c r="AG160" s="170"/>
      <c r="AH160" s="148">
        <v>0.0</v>
      </c>
      <c r="AI160" s="141">
        <v>0.0</v>
      </c>
      <c r="AJ160" s="142">
        <v>0.0</v>
      </c>
      <c r="AK160" s="141">
        <v>0.0</v>
      </c>
      <c r="AL160" s="145">
        <v>0.0</v>
      </c>
      <c r="AM160" s="146">
        <v>0.0</v>
      </c>
      <c r="AN160" s="145">
        <v>0.0</v>
      </c>
      <c r="AO160" s="170"/>
      <c r="AP160" s="170"/>
      <c r="AQ160" s="148">
        <v>0.0</v>
      </c>
      <c r="AR160" s="170"/>
      <c r="AS160" s="170"/>
      <c r="AT160" s="148">
        <v>0.0</v>
      </c>
      <c r="AU160" s="141">
        <v>0.0</v>
      </c>
      <c r="AV160" s="142">
        <v>0.0</v>
      </c>
      <c r="AW160" s="141">
        <v>0.0</v>
      </c>
      <c r="AX160" s="143">
        <v>0.0</v>
      </c>
      <c r="AY160" s="144">
        <v>0.0</v>
      </c>
      <c r="AZ160" s="143">
        <v>0.0</v>
      </c>
      <c r="BA160" s="145">
        <v>0.0</v>
      </c>
      <c r="BB160" s="146">
        <v>0.0</v>
      </c>
      <c r="BC160" s="145">
        <v>0.0</v>
      </c>
      <c r="BD160" s="147">
        <v>0.0</v>
      </c>
      <c r="BE160" s="148">
        <v>0.0</v>
      </c>
      <c r="BF160" s="147">
        <v>0.0</v>
      </c>
    </row>
    <row r="161">
      <c r="A161" s="86"/>
      <c r="B161" s="100"/>
      <c r="C161" s="88"/>
      <c r="D161" s="110"/>
      <c r="E161" s="166"/>
      <c r="F161" s="188" t="s">
        <v>33</v>
      </c>
      <c r="G161" s="166"/>
      <c r="H161" s="168"/>
      <c r="I161" s="170"/>
      <c r="J161" s="148">
        <v>0.0</v>
      </c>
      <c r="K161" s="170"/>
      <c r="L161" s="170"/>
      <c r="M161" s="148">
        <v>0.0</v>
      </c>
      <c r="N161" s="141">
        <v>0.0</v>
      </c>
      <c r="O161" s="142">
        <v>0.0</v>
      </c>
      <c r="P161" s="141">
        <v>0.0</v>
      </c>
      <c r="Q161" s="170"/>
      <c r="R161" s="170"/>
      <c r="S161" s="148">
        <v>0.0</v>
      </c>
      <c r="T161" s="170"/>
      <c r="U161" s="170"/>
      <c r="V161" s="148">
        <v>0.0</v>
      </c>
      <c r="W161" s="141">
        <v>0.0</v>
      </c>
      <c r="X161" s="142">
        <v>0.0</v>
      </c>
      <c r="Y161" s="141">
        <v>0.0</v>
      </c>
      <c r="Z161" s="143">
        <v>0.0</v>
      </c>
      <c r="AA161" s="144">
        <v>0.0</v>
      </c>
      <c r="AB161" s="143">
        <v>0.0</v>
      </c>
      <c r="AC161" s="170"/>
      <c r="AD161" s="170"/>
      <c r="AE161" s="148">
        <v>0.0</v>
      </c>
      <c r="AF161" s="170"/>
      <c r="AG161" s="170"/>
      <c r="AH161" s="148">
        <v>0.0</v>
      </c>
      <c r="AI161" s="141">
        <v>0.0</v>
      </c>
      <c r="AJ161" s="142">
        <v>0.0</v>
      </c>
      <c r="AK161" s="141">
        <v>0.0</v>
      </c>
      <c r="AL161" s="145">
        <v>0.0</v>
      </c>
      <c r="AM161" s="146">
        <v>0.0</v>
      </c>
      <c r="AN161" s="145">
        <v>0.0</v>
      </c>
      <c r="AO161" s="170"/>
      <c r="AP161" s="170"/>
      <c r="AQ161" s="148">
        <v>0.0</v>
      </c>
      <c r="AR161" s="170"/>
      <c r="AS161" s="170"/>
      <c r="AT161" s="148">
        <v>0.0</v>
      </c>
      <c r="AU161" s="141">
        <v>0.0</v>
      </c>
      <c r="AV161" s="142">
        <v>0.0</v>
      </c>
      <c r="AW161" s="141">
        <v>0.0</v>
      </c>
      <c r="AX161" s="143">
        <v>0.0</v>
      </c>
      <c r="AY161" s="144">
        <v>0.0</v>
      </c>
      <c r="AZ161" s="143">
        <v>0.0</v>
      </c>
      <c r="BA161" s="145">
        <v>0.0</v>
      </c>
      <c r="BB161" s="146">
        <v>0.0</v>
      </c>
      <c r="BC161" s="145">
        <v>0.0</v>
      </c>
      <c r="BD161" s="147">
        <v>0.0</v>
      </c>
      <c r="BE161" s="148">
        <v>0.0</v>
      </c>
      <c r="BF161" s="147">
        <v>0.0</v>
      </c>
    </row>
    <row r="162">
      <c r="A162" s="86"/>
      <c r="B162" s="100"/>
      <c r="C162" s="88"/>
      <c r="D162" s="238">
        <v>7.0</v>
      </c>
      <c r="E162" s="192" t="s">
        <v>62</v>
      </c>
      <c r="F162" s="29"/>
      <c r="G162" s="29"/>
      <c r="H162" s="102">
        <v>0.0</v>
      </c>
      <c r="I162" s="103">
        <v>0.0</v>
      </c>
      <c r="J162" s="103">
        <v>0.0</v>
      </c>
      <c r="K162" s="103">
        <v>0.0</v>
      </c>
      <c r="L162" s="103">
        <v>0.0</v>
      </c>
      <c r="M162" s="103">
        <v>0.0</v>
      </c>
      <c r="N162" s="104">
        <v>0.0</v>
      </c>
      <c r="O162" s="105">
        <v>0.0</v>
      </c>
      <c r="P162" s="104">
        <v>0.0</v>
      </c>
      <c r="Q162" s="103">
        <v>0.0</v>
      </c>
      <c r="R162" s="103">
        <v>0.0</v>
      </c>
      <c r="S162" s="103">
        <v>0.0</v>
      </c>
      <c r="T162" s="239">
        <v>0.0</v>
      </c>
      <c r="U162" s="103">
        <v>0.0</v>
      </c>
      <c r="V162" s="103">
        <v>0.0</v>
      </c>
      <c r="W162" s="104">
        <v>0.0</v>
      </c>
      <c r="X162" s="105">
        <v>0.0</v>
      </c>
      <c r="Y162" s="104">
        <v>0.0</v>
      </c>
      <c r="Z162" s="106">
        <v>0.0</v>
      </c>
      <c r="AA162" s="107">
        <v>0.0</v>
      </c>
      <c r="AB162" s="106">
        <v>0.0</v>
      </c>
      <c r="AC162" s="103">
        <v>0.0</v>
      </c>
      <c r="AD162" s="103">
        <v>0.0</v>
      </c>
      <c r="AE162" s="103">
        <v>0.0</v>
      </c>
      <c r="AF162" s="239">
        <v>0.0</v>
      </c>
      <c r="AG162" s="103">
        <v>0.0</v>
      </c>
      <c r="AH162" s="103">
        <v>0.0</v>
      </c>
      <c r="AI162" s="104">
        <v>0.0</v>
      </c>
      <c r="AJ162" s="105">
        <v>0.0</v>
      </c>
      <c r="AK162" s="104">
        <v>0.0</v>
      </c>
      <c r="AL162" s="108">
        <v>0.0</v>
      </c>
      <c r="AM162" s="109">
        <v>0.0</v>
      </c>
      <c r="AN162" s="108">
        <v>0.0</v>
      </c>
      <c r="AO162" s="103">
        <v>0.0</v>
      </c>
      <c r="AP162" s="103">
        <v>0.0</v>
      </c>
      <c r="AQ162" s="103">
        <v>0.0</v>
      </c>
      <c r="AR162" s="239">
        <v>0.0</v>
      </c>
      <c r="AS162" s="103">
        <v>0.0</v>
      </c>
      <c r="AT162" s="103">
        <v>0.0</v>
      </c>
      <c r="AU162" s="104">
        <v>0.0</v>
      </c>
      <c r="AV162" s="105">
        <v>0.0</v>
      </c>
      <c r="AW162" s="104">
        <v>0.0</v>
      </c>
      <c r="AX162" s="106">
        <v>0.0</v>
      </c>
      <c r="AY162" s="107">
        <v>0.0</v>
      </c>
      <c r="AZ162" s="106">
        <v>0.0</v>
      </c>
      <c r="BA162" s="108">
        <v>0.0</v>
      </c>
      <c r="BB162" s="109">
        <v>0.0</v>
      </c>
      <c r="BC162" s="108">
        <v>0.0</v>
      </c>
      <c r="BD162" s="102">
        <v>0.0</v>
      </c>
      <c r="BE162" s="103">
        <v>0.0</v>
      </c>
      <c r="BF162" s="102">
        <v>0.0</v>
      </c>
    </row>
    <row r="163">
      <c r="A163" s="86"/>
      <c r="B163" s="100"/>
      <c r="C163" s="88"/>
      <c r="D163" s="110"/>
      <c r="E163" s="166"/>
      <c r="F163" s="167" t="s">
        <v>26</v>
      </c>
      <c r="G163" s="12"/>
      <c r="H163" s="168"/>
      <c r="I163" s="170"/>
      <c r="J163" s="148">
        <v>0.0</v>
      </c>
      <c r="K163" s="170"/>
      <c r="L163" s="170"/>
      <c r="M163" s="148">
        <v>0.0</v>
      </c>
      <c r="N163" s="141">
        <v>0.0</v>
      </c>
      <c r="O163" s="142">
        <v>0.0</v>
      </c>
      <c r="P163" s="141">
        <v>0.0</v>
      </c>
      <c r="Q163" s="170"/>
      <c r="R163" s="170"/>
      <c r="S163" s="148">
        <v>0.0</v>
      </c>
      <c r="T163" s="170"/>
      <c r="U163" s="170"/>
      <c r="V163" s="148">
        <v>0.0</v>
      </c>
      <c r="W163" s="141">
        <v>0.0</v>
      </c>
      <c r="X163" s="142">
        <v>0.0</v>
      </c>
      <c r="Y163" s="141">
        <v>0.0</v>
      </c>
      <c r="Z163" s="143">
        <v>0.0</v>
      </c>
      <c r="AA163" s="144">
        <v>0.0</v>
      </c>
      <c r="AB163" s="143">
        <v>0.0</v>
      </c>
      <c r="AC163" s="170"/>
      <c r="AD163" s="170"/>
      <c r="AE163" s="148">
        <v>0.0</v>
      </c>
      <c r="AF163" s="170"/>
      <c r="AG163" s="170"/>
      <c r="AH163" s="148">
        <v>0.0</v>
      </c>
      <c r="AI163" s="141">
        <v>0.0</v>
      </c>
      <c r="AJ163" s="142">
        <v>0.0</v>
      </c>
      <c r="AK163" s="141">
        <v>0.0</v>
      </c>
      <c r="AL163" s="145">
        <v>0.0</v>
      </c>
      <c r="AM163" s="146">
        <v>0.0</v>
      </c>
      <c r="AN163" s="145">
        <v>0.0</v>
      </c>
      <c r="AO163" s="170"/>
      <c r="AP163" s="170"/>
      <c r="AQ163" s="148">
        <v>0.0</v>
      </c>
      <c r="AR163" s="170"/>
      <c r="AS163" s="170"/>
      <c r="AT163" s="148">
        <v>0.0</v>
      </c>
      <c r="AU163" s="141">
        <v>0.0</v>
      </c>
      <c r="AV163" s="142">
        <v>0.0</v>
      </c>
      <c r="AW163" s="141">
        <v>0.0</v>
      </c>
      <c r="AX163" s="143">
        <v>0.0</v>
      </c>
      <c r="AY163" s="144">
        <v>0.0</v>
      </c>
      <c r="AZ163" s="143">
        <v>0.0</v>
      </c>
      <c r="BA163" s="145">
        <v>0.0</v>
      </c>
      <c r="BB163" s="146">
        <v>0.0</v>
      </c>
      <c r="BC163" s="145">
        <v>0.0</v>
      </c>
      <c r="BD163" s="147">
        <v>0.0</v>
      </c>
      <c r="BE163" s="148">
        <v>0.0</v>
      </c>
      <c r="BF163" s="147">
        <v>0.0</v>
      </c>
    </row>
    <row r="164">
      <c r="A164" s="86"/>
      <c r="B164" s="100"/>
      <c r="C164" s="88"/>
      <c r="D164" s="110"/>
      <c r="E164" s="166"/>
      <c r="F164" s="188" t="s">
        <v>27</v>
      </c>
      <c r="G164" s="166"/>
      <c r="H164" s="168"/>
      <c r="I164" s="170"/>
      <c r="J164" s="148">
        <v>0.0</v>
      </c>
      <c r="K164" s="170"/>
      <c r="L164" s="170"/>
      <c r="M164" s="148">
        <v>0.0</v>
      </c>
      <c r="N164" s="141">
        <v>0.0</v>
      </c>
      <c r="O164" s="142">
        <v>0.0</v>
      </c>
      <c r="P164" s="141">
        <v>0.0</v>
      </c>
      <c r="Q164" s="170"/>
      <c r="R164" s="170"/>
      <c r="S164" s="148">
        <v>0.0</v>
      </c>
      <c r="T164" s="170"/>
      <c r="U164" s="170"/>
      <c r="V164" s="148">
        <v>0.0</v>
      </c>
      <c r="W164" s="141">
        <v>0.0</v>
      </c>
      <c r="X164" s="142">
        <v>0.0</v>
      </c>
      <c r="Y164" s="141">
        <v>0.0</v>
      </c>
      <c r="Z164" s="143">
        <v>0.0</v>
      </c>
      <c r="AA164" s="144">
        <v>0.0</v>
      </c>
      <c r="AB164" s="143">
        <v>0.0</v>
      </c>
      <c r="AC164" s="170"/>
      <c r="AD164" s="170"/>
      <c r="AE164" s="148">
        <v>0.0</v>
      </c>
      <c r="AF164" s="170"/>
      <c r="AG164" s="170"/>
      <c r="AH164" s="148">
        <v>0.0</v>
      </c>
      <c r="AI164" s="141">
        <v>0.0</v>
      </c>
      <c r="AJ164" s="142">
        <v>0.0</v>
      </c>
      <c r="AK164" s="141">
        <v>0.0</v>
      </c>
      <c r="AL164" s="145">
        <v>0.0</v>
      </c>
      <c r="AM164" s="146">
        <v>0.0</v>
      </c>
      <c r="AN164" s="145">
        <v>0.0</v>
      </c>
      <c r="AO164" s="170"/>
      <c r="AP164" s="170"/>
      <c r="AQ164" s="148">
        <v>0.0</v>
      </c>
      <c r="AR164" s="170"/>
      <c r="AS164" s="170"/>
      <c r="AT164" s="148">
        <v>0.0</v>
      </c>
      <c r="AU164" s="141">
        <v>0.0</v>
      </c>
      <c r="AV164" s="142">
        <v>0.0</v>
      </c>
      <c r="AW164" s="141">
        <v>0.0</v>
      </c>
      <c r="AX164" s="143">
        <v>0.0</v>
      </c>
      <c r="AY164" s="144">
        <v>0.0</v>
      </c>
      <c r="AZ164" s="143">
        <v>0.0</v>
      </c>
      <c r="BA164" s="145">
        <v>0.0</v>
      </c>
      <c r="BB164" s="146">
        <v>0.0</v>
      </c>
      <c r="BC164" s="145">
        <v>0.0</v>
      </c>
      <c r="BD164" s="147">
        <v>0.0</v>
      </c>
      <c r="BE164" s="148">
        <v>0.0</v>
      </c>
      <c r="BF164" s="147">
        <v>0.0</v>
      </c>
    </row>
    <row r="165">
      <c r="A165" s="86"/>
      <c r="B165" s="100"/>
      <c r="C165" s="88"/>
      <c r="D165" s="110"/>
      <c r="E165" s="166"/>
      <c r="F165" s="167" t="s">
        <v>28</v>
      </c>
      <c r="G165" s="12"/>
      <c r="H165" s="168"/>
      <c r="I165" s="170"/>
      <c r="J165" s="148">
        <v>0.0</v>
      </c>
      <c r="K165" s="170"/>
      <c r="L165" s="170"/>
      <c r="M165" s="148">
        <v>0.0</v>
      </c>
      <c r="N165" s="141">
        <v>0.0</v>
      </c>
      <c r="O165" s="142">
        <v>0.0</v>
      </c>
      <c r="P165" s="141">
        <v>0.0</v>
      </c>
      <c r="Q165" s="170"/>
      <c r="R165" s="170"/>
      <c r="S165" s="148">
        <v>0.0</v>
      </c>
      <c r="T165" s="170"/>
      <c r="U165" s="170"/>
      <c r="V165" s="148">
        <v>0.0</v>
      </c>
      <c r="W165" s="141">
        <v>0.0</v>
      </c>
      <c r="X165" s="142">
        <v>0.0</v>
      </c>
      <c r="Y165" s="141">
        <v>0.0</v>
      </c>
      <c r="Z165" s="143">
        <v>0.0</v>
      </c>
      <c r="AA165" s="144">
        <v>0.0</v>
      </c>
      <c r="AB165" s="143">
        <v>0.0</v>
      </c>
      <c r="AC165" s="170"/>
      <c r="AD165" s="170"/>
      <c r="AE165" s="148">
        <v>0.0</v>
      </c>
      <c r="AF165" s="170"/>
      <c r="AG165" s="170"/>
      <c r="AH165" s="148">
        <v>0.0</v>
      </c>
      <c r="AI165" s="141">
        <v>0.0</v>
      </c>
      <c r="AJ165" s="142">
        <v>0.0</v>
      </c>
      <c r="AK165" s="141">
        <v>0.0</v>
      </c>
      <c r="AL165" s="145">
        <v>0.0</v>
      </c>
      <c r="AM165" s="146">
        <v>0.0</v>
      </c>
      <c r="AN165" s="145">
        <v>0.0</v>
      </c>
      <c r="AO165" s="170"/>
      <c r="AP165" s="170"/>
      <c r="AQ165" s="148">
        <v>0.0</v>
      </c>
      <c r="AR165" s="170"/>
      <c r="AS165" s="170"/>
      <c r="AT165" s="148">
        <v>0.0</v>
      </c>
      <c r="AU165" s="141">
        <v>0.0</v>
      </c>
      <c r="AV165" s="142">
        <v>0.0</v>
      </c>
      <c r="AW165" s="141">
        <v>0.0</v>
      </c>
      <c r="AX165" s="143">
        <v>0.0</v>
      </c>
      <c r="AY165" s="144">
        <v>0.0</v>
      </c>
      <c r="AZ165" s="143">
        <v>0.0</v>
      </c>
      <c r="BA165" s="145">
        <v>0.0</v>
      </c>
      <c r="BB165" s="146">
        <v>0.0</v>
      </c>
      <c r="BC165" s="145">
        <v>0.0</v>
      </c>
      <c r="BD165" s="147">
        <v>0.0</v>
      </c>
      <c r="BE165" s="148">
        <v>0.0</v>
      </c>
      <c r="BF165" s="147">
        <v>0.0</v>
      </c>
    </row>
    <row r="166">
      <c r="A166" s="86"/>
      <c r="B166" s="100"/>
      <c r="C166" s="88"/>
      <c r="D166" s="110"/>
      <c r="E166" s="166"/>
      <c r="F166" s="167" t="s">
        <v>29</v>
      </c>
      <c r="G166" s="12"/>
      <c r="H166" s="168"/>
      <c r="I166" s="170"/>
      <c r="J166" s="148">
        <v>0.0</v>
      </c>
      <c r="K166" s="170"/>
      <c r="L166" s="170"/>
      <c r="M166" s="148">
        <v>0.0</v>
      </c>
      <c r="N166" s="141">
        <v>0.0</v>
      </c>
      <c r="O166" s="142">
        <v>0.0</v>
      </c>
      <c r="P166" s="141">
        <v>0.0</v>
      </c>
      <c r="Q166" s="170"/>
      <c r="R166" s="170"/>
      <c r="S166" s="148">
        <v>0.0</v>
      </c>
      <c r="T166" s="170"/>
      <c r="U166" s="170"/>
      <c r="V166" s="148">
        <v>0.0</v>
      </c>
      <c r="W166" s="141">
        <v>0.0</v>
      </c>
      <c r="X166" s="142">
        <v>0.0</v>
      </c>
      <c r="Y166" s="141">
        <v>0.0</v>
      </c>
      <c r="Z166" s="143">
        <v>0.0</v>
      </c>
      <c r="AA166" s="144">
        <v>0.0</v>
      </c>
      <c r="AB166" s="143">
        <v>0.0</v>
      </c>
      <c r="AC166" s="170"/>
      <c r="AD166" s="170"/>
      <c r="AE166" s="148">
        <v>0.0</v>
      </c>
      <c r="AF166" s="170"/>
      <c r="AG166" s="170"/>
      <c r="AH166" s="148">
        <v>0.0</v>
      </c>
      <c r="AI166" s="141">
        <v>0.0</v>
      </c>
      <c r="AJ166" s="142">
        <v>0.0</v>
      </c>
      <c r="AK166" s="141">
        <v>0.0</v>
      </c>
      <c r="AL166" s="145">
        <v>0.0</v>
      </c>
      <c r="AM166" s="146">
        <v>0.0</v>
      </c>
      <c r="AN166" s="145">
        <v>0.0</v>
      </c>
      <c r="AO166" s="170"/>
      <c r="AP166" s="170"/>
      <c r="AQ166" s="148">
        <v>0.0</v>
      </c>
      <c r="AR166" s="170"/>
      <c r="AS166" s="170"/>
      <c r="AT166" s="148">
        <v>0.0</v>
      </c>
      <c r="AU166" s="141">
        <v>0.0</v>
      </c>
      <c r="AV166" s="142">
        <v>0.0</v>
      </c>
      <c r="AW166" s="141">
        <v>0.0</v>
      </c>
      <c r="AX166" s="143">
        <v>0.0</v>
      </c>
      <c r="AY166" s="144">
        <v>0.0</v>
      </c>
      <c r="AZ166" s="143">
        <v>0.0</v>
      </c>
      <c r="BA166" s="145">
        <v>0.0</v>
      </c>
      <c r="BB166" s="146">
        <v>0.0</v>
      </c>
      <c r="BC166" s="145">
        <v>0.0</v>
      </c>
      <c r="BD166" s="147">
        <v>0.0</v>
      </c>
      <c r="BE166" s="148">
        <v>0.0</v>
      </c>
      <c r="BF166" s="147">
        <v>0.0</v>
      </c>
    </row>
    <row r="167">
      <c r="A167" s="86"/>
      <c r="B167" s="100"/>
      <c r="C167" s="88"/>
      <c r="D167" s="110"/>
      <c r="E167" s="166"/>
      <c r="F167" s="167" t="s">
        <v>30</v>
      </c>
      <c r="G167" s="12"/>
      <c r="H167" s="168"/>
      <c r="I167" s="170"/>
      <c r="J167" s="148">
        <v>0.0</v>
      </c>
      <c r="K167" s="170"/>
      <c r="L167" s="170"/>
      <c r="M167" s="148">
        <v>0.0</v>
      </c>
      <c r="N167" s="141">
        <v>0.0</v>
      </c>
      <c r="O167" s="142">
        <v>0.0</v>
      </c>
      <c r="P167" s="141">
        <v>0.0</v>
      </c>
      <c r="Q167" s="170"/>
      <c r="R167" s="170"/>
      <c r="S167" s="148">
        <v>0.0</v>
      </c>
      <c r="T167" s="170"/>
      <c r="U167" s="170"/>
      <c r="V167" s="148">
        <v>0.0</v>
      </c>
      <c r="W167" s="141">
        <v>0.0</v>
      </c>
      <c r="X167" s="142">
        <v>0.0</v>
      </c>
      <c r="Y167" s="141">
        <v>0.0</v>
      </c>
      <c r="Z167" s="143">
        <v>0.0</v>
      </c>
      <c r="AA167" s="144">
        <v>0.0</v>
      </c>
      <c r="AB167" s="143">
        <v>0.0</v>
      </c>
      <c r="AC167" s="170"/>
      <c r="AD167" s="170"/>
      <c r="AE167" s="148">
        <v>0.0</v>
      </c>
      <c r="AF167" s="170"/>
      <c r="AG167" s="170"/>
      <c r="AH167" s="148">
        <v>0.0</v>
      </c>
      <c r="AI167" s="141">
        <v>0.0</v>
      </c>
      <c r="AJ167" s="142">
        <v>0.0</v>
      </c>
      <c r="AK167" s="141">
        <v>0.0</v>
      </c>
      <c r="AL167" s="145">
        <v>0.0</v>
      </c>
      <c r="AM167" s="146">
        <v>0.0</v>
      </c>
      <c r="AN167" s="145">
        <v>0.0</v>
      </c>
      <c r="AO167" s="170"/>
      <c r="AP167" s="170"/>
      <c r="AQ167" s="148">
        <v>0.0</v>
      </c>
      <c r="AR167" s="170"/>
      <c r="AS167" s="170"/>
      <c r="AT167" s="148">
        <v>0.0</v>
      </c>
      <c r="AU167" s="141">
        <v>0.0</v>
      </c>
      <c r="AV167" s="142">
        <v>0.0</v>
      </c>
      <c r="AW167" s="141">
        <v>0.0</v>
      </c>
      <c r="AX167" s="143">
        <v>0.0</v>
      </c>
      <c r="AY167" s="144">
        <v>0.0</v>
      </c>
      <c r="AZ167" s="143">
        <v>0.0</v>
      </c>
      <c r="BA167" s="145">
        <v>0.0</v>
      </c>
      <c r="BB167" s="146">
        <v>0.0</v>
      </c>
      <c r="BC167" s="145">
        <v>0.0</v>
      </c>
      <c r="BD167" s="147">
        <v>0.0</v>
      </c>
      <c r="BE167" s="148">
        <v>0.0</v>
      </c>
      <c r="BF167" s="147">
        <v>0.0</v>
      </c>
    </row>
    <row r="168">
      <c r="A168" s="86"/>
      <c r="B168" s="100"/>
      <c r="C168" s="88"/>
      <c r="D168" s="171"/>
      <c r="E168" s="172"/>
      <c r="F168" s="172"/>
      <c r="G168" s="173" t="s">
        <v>43</v>
      </c>
      <c r="H168" s="181">
        <v>0.0</v>
      </c>
      <c r="I168" s="182">
        <v>0.0</v>
      </c>
      <c r="J168" s="183">
        <v>0.0</v>
      </c>
      <c r="K168" s="184">
        <v>0.0</v>
      </c>
      <c r="L168" s="182">
        <v>0.0</v>
      </c>
      <c r="M168" s="183">
        <v>0.0</v>
      </c>
      <c r="N168" s="104">
        <v>0.0</v>
      </c>
      <c r="O168" s="105">
        <v>0.0</v>
      </c>
      <c r="P168" s="104">
        <v>0.0</v>
      </c>
      <c r="Q168" s="184">
        <v>0.0</v>
      </c>
      <c r="R168" s="182">
        <v>0.0</v>
      </c>
      <c r="S168" s="183">
        <v>0.0</v>
      </c>
      <c r="T168" s="184">
        <v>0.0</v>
      </c>
      <c r="U168" s="182">
        <v>0.0</v>
      </c>
      <c r="V168" s="183">
        <v>0.0</v>
      </c>
      <c r="W168" s="104">
        <v>0.0</v>
      </c>
      <c r="X168" s="105">
        <v>0.0</v>
      </c>
      <c r="Y168" s="104">
        <v>0.0</v>
      </c>
      <c r="Z168" s="106">
        <v>0.0</v>
      </c>
      <c r="AA168" s="107">
        <v>0.0</v>
      </c>
      <c r="AB168" s="106">
        <v>0.0</v>
      </c>
      <c r="AC168" s="184">
        <v>0.0</v>
      </c>
      <c r="AD168" s="182">
        <v>0.0</v>
      </c>
      <c r="AE168" s="183">
        <v>0.0</v>
      </c>
      <c r="AF168" s="184">
        <v>0.0</v>
      </c>
      <c r="AG168" s="182">
        <v>0.0</v>
      </c>
      <c r="AH168" s="183">
        <v>0.0</v>
      </c>
      <c r="AI168" s="104">
        <v>0.0</v>
      </c>
      <c r="AJ168" s="105">
        <v>0.0</v>
      </c>
      <c r="AK168" s="104">
        <v>0.0</v>
      </c>
      <c r="AL168" s="108">
        <v>0.0</v>
      </c>
      <c r="AM168" s="109">
        <v>0.0</v>
      </c>
      <c r="AN168" s="108">
        <v>0.0</v>
      </c>
      <c r="AO168" s="184">
        <v>0.0</v>
      </c>
      <c r="AP168" s="182">
        <v>0.0</v>
      </c>
      <c r="AQ168" s="183">
        <v>0.0</v>
      </c>
      <c r="AR168" s="184">
        <v>0.0</v>
      </c>
      <c r="AS168" s="182">
        <v>0.0</v>
      </c>
      <c r="AT168" s="183">
        <v>0.0</v>
      </c>
      <c r="AU168" s="104">
        <v>0.0</v>
      </c>
      <c r="AV168" s="105">
        <v>0.0</v>
      </c>
      <c r="AW168" s="104">
        <v>0.0</v>
      </c>
      <c r="AX168" s="106">
        <v>0.0</v>
      </c>
      <c r="AY168" s="107">
        <v>0.0</v>
      </c>
      <c r="AZ168" s="106">
        <v>0.0</v>
      </c>
      <c r="BA168" s="108">
        <v>0.0</v>
      </c>
      <c r="BB168" s="109">
        <v>0.0</v>
      </c>
      <c r="BC168" s="108">
        <v>0.0</v>
      </c>
      <c r="BD168" s="102">
        <v>0.0</v>
      </c>
      <c r="BE168" s="103">
        <v>0.0</v>
      </c>
      <c r="BF168" s="102">
        <v>0.0</v>
      </c>
    </row>
    <row r="169">
      <c r="A169" s="86"/>
      <c r="B169" s="100"/>
      <c r="C169" s="88"/>
      <c r="D169" s="110"/>
      <c r="E169" s="166"/>
      <c r="F169" s="188" t="s">
        <v>32</v>
      </c>
      <c r="G169" s="166"/>
      <c r="H169" s="168"/>
      <c r="I169" s="170"/>
      <c r="J169" s="148">
        <v>0.0</v>
      </c>
      <c r="K169" s="170"/>
      <c r="L169" s="170"/>
      <c r="M169" s="148">
        <v>0.0</v>
      </c>
      <c r="N169" s="141">
        <v>0.0</v>
      </c>
      <c r="O169" s="142">
        <v>0.0</v>
      </c>
      <c r="P169" s="141">
        <v>0.0</v>
      </c>
      <c r="Q169" s="170"/>
      <c r="R169" s="170"/>
      <c r="S169" s="148">
        <v>0.0</v>
      </c>
      <c r="T169" s="170"/>
      <c r="U169" s="170"/>
      <c r="V169" s="148">
        <v>0.0</v>
      </c>
      <c r="W169" s="141">
        <v>0.0</v>
      </c>
      <c r="X169" s="142">
        <v>0.0</v>
      </c>
      <c r="Y169" s="141">
        <v>0.0</v>
      </c>
      <c r="Z169" s="143">
        <v>0.0</v>
      </c>
      <c r="AA169" s="144">
        <v>0.0</v>
      </c>
      <c r="AB169" s="143">
        <v>0.0</v>
      </c>
      <c r="AC169" s="170"/>
      <c r="AD169" s="170"/>
      <c r="AE169" s="148">
        <v>0.0</v>
      </c>
      <c r="AF169" s="170"/>
      <c r="AG169" s="170"/>
      <c r="AH169" s="148">
        <v>0.0</v>
      </c>
      <c r="AI169" s="141">
        <v>0.0</v>
      </c>
      <c r="AJ169" s="142">
        <v>0.0</v>
      </c>
      <c r="AK169" s="141">
        <v>0.0</v>
      </c>
      <c r="AL169" s="145">
        <v>0.0</v>
      </c>
      <c r="AM169" s="146">
        <v>0.0</v>
      </c>
      <c r="AN169" s="145">
        <v>0.0</v>
      </c>
      <c r="AO169" s="170"/>
      <c r="AP169" s="170"/>
      <c r="AQ169" s="148">
        <v>0.0</v>
      </c>
      <c r="AR169" s="170"/>
      <c r="AS169" s="170"/>
      <c r="AT169" s="148">
        <v>0.0</v>
      </c>
      <c r="AU169" s="141">
        <v>0.0</v>
      </c>
      <c r="AV169" s="142">
        <v>0.0</v>
      </c>
      <c r="AW169" s="141">
        <v>0.0</v>
      </c>
      <c r="AX169" s="143">
        <v>0.0</v>
      </c>
      <c r="AY169" s="144">
        <v>0.0</v>
      </c>
      <c r="AZ169" s="143">
        <v>0.0</v>
      </c>
      <c r="BA169" s="145">
        <v>0.0</v>
      </c>
      <c r="BB169" s="146">
        <v>0.0</v>
      </c>
      <c r="BC169" s="145">
        <v>0.0</v>
      </c>
      <c r="BD169" s="147">
        <v>0.0</v>
      </c>
      <c r="BE169" s="148">
        <v>0.0</v>
      </c>
      <c r="BF169" s="147">
        <v>0.0</v>
      </c>
    </row>
    <row r="170">
      <c r="A170" s="86"/>
      <c r="B170" s="100"/>
      <c r="C170" s="88"/>
      <c r="D170" s="110"/>
      <c r="E170" s="166"/>
      <c r="F170" s="188" t="s">
        <v>33</v>
      </c>
      <c r="G170" s="166"/>
      <c r="H170" s="168"/>
      <c r="I170" s="170"/>
      <c r="J170" s="148">
        <v>0.0</v>
      </c>
      <c r="K170" s="170"/>
      <c r="L170" s="170"/>
      <c r="M170" s="148">
        <v>0.0</v>
      </c>
      <c r="N170" s="141">
        <v>0.0</v>
      </c>
      <c r="O170" s="142">
        <v>0.0</v>
      </c>
      <c r="P170" s="141">
        <v>0.0</v>
      </c>
      <c r="Q170" s="170"/>
      <c r="R170" s="170"/>
      <c r="S170" s="148">
        <v>0.0</v>
      </c>
      <c r="T170" s="170"/>
      <c r="U170" s="170"/>
      <c r="V170" s="148">
        <v>0.0</v>
      </c>
      <c r="W170" s="141">
        <v>0.0</v>
      </c>
      <c r="X170" s="142">
        <v>0.0</v>
      </c>
      <c r="Y170" s="141">
        <v>0.0</v>
      </c>
      <c r="Z170" s="143">
        <v>0.0</v>
      </c>
      <c r="AA170" s="144">
        <v>0.0</v>
      </c>
      <c r="AB170" s="143">
        <v>0.0</v>
      </c>
      <c r="AC170" s="170"/>
      <c r="AD170" s="170"/>
      <c r="AE170" s="148">
        <v>0.0</v>
      </c>
      <c r="AF170" s="170"/>
      <c r="AG170" s="170"/>
      <c r="AH170" s="148">
        <v>0.0</v>
      </c>
      <c r="AI170" s="141">
        <v>0.0</v>
      </c>
      <c r="AJ170" s="142">
        <v>0.0</v>
      </c>
      <c r="AK170" s="141">
        <v>0.0</v>
      </c>
      <c r="AL170" s="145">
        <v>0.0</v>
      </c>
      <c r="AM170" s="146">
        <v>0.0</v>
      </c>
      <c r="AN170" s="145">
        <v>0.0</v>
      </c>
      <c r="AO170" s="170"/>
      <c r="AP170" s="170"/>
      <c r="AQ170" s="148">
        <v>0.0</v>
      </c>
      <c r="AR170" s="170"/>
      <c r="AS170" s="170"/>
      <c r="AT170" s="148">
        <v>0.0</v>
      </c>
      <c r="AU170" s="141">
        <v>0.0</v>
      </c>
      <c r="AV170" s="142">
        <v>0.0</v>
      </c>
      <c r="AW170" s="141">
        <v>0.0</v>
      </c>
      <c r="AX170" s="143">
        <v>0.0</v>
      </c>
      <c r="AY170" s="144">
        <v>0.0</v>
      </c>
      <c r="AZ170" s="143">
        <v>0.0</v>
      </c>
      <c r="BA170" s="145">
        <v>0.0</v>
      </c>
      <c r="BB170" s="146">
        <v>0.0</v>
      </c>
      <c r="BC170" s="145">
        <v>0.0</v>
      </c>
      <c r="BD170" s="147">
        <v>0.0</v>
      </c>
      <c r="BE170" s="148">
        <v>0.0</v>
      </c>
      <c r="BF170" s="147">
        <v>0.0</v>
      </c>
    </row>
    <row r="171">
      <c r="A171" s="86"/>
      <c r="B171" s="100"/>
      <c r="C171" s="88"/>
      <c r="D171" s="238">
        <v>8.0</v>
      </c>
      <c r="E171" s="192" t="s">
        <v>63</v>
      </c>
      <c r="F171" s="29"/>
      <c r="G171" s="29"/>
      <c r="H171" s="102">
        <v>0.0</v>
      </c>
      <c r="I171" s="103">
        <v>0.0</v>
      </c>
      <c r="J171" s="103">
        <v>0.0</v>
      </c>
      <c r="K171" s="103">
        <v>0.0</v>
      </c>
      <c r="L171" s="103">
        <v>0.0</v>
      </c>
      <c r="M171" s="103">
        <v>0.0</v>
      </c>
      <c r="N171" s="104">
        <v>0.0</v>
      </c>
      <c r="O171" s="105">
        <v>0.0</v>
      </c>
      <c r="P171" s="104">
        <v>0.0</v>
      </c>
      <c r="Q171" s="103">
        <v>0.0</v>
      </c>
      <c r="R171" s="103">
        <v>0.0</v>
      </c>
      <c r="S171" s="103">
        <v>0.0</v>
      </c>
      <c r="T171" s="103">
        <v>0.0</v>
      </c>
      <c r="U171" s="103">
        <v>0.0</v>
      </c>
      <c r="V171" s="103">
        <v>0.0</v>
      </c>
      <c r="W171" s="104">
        <v>0.0</v>
      </c>
      <c r="X171" s="105">
        <v>0.0</v>
      </c>
      <c r="Y171" s="104">
        <v>0.0</v>
      </c>
      <c r="Z171" s="106">
        <v>0.0</v>
      </c>
      <c r="AA171" s="107">
        <v>0.0</v>
      </c>
      <c r="AB171" s="106">
        <v>0.0</v>
      </c>
      <c r="AC171" s="103">
        <v>0.0</v>
      </c>
      <c r="AD171" s="103">
        <v>0.0</v>
      </c>
      <c r="AE171" s="103">
        <v>0.0</v>
      </c>
      <c r="AF171" s="103">
        <v>0.0</v>
      </c>
      <c r="AG171" s="103">
        <v>0.0</v>
      </c>
      <c r="AH171" s="103">
        <v>0.0</v>
      </c>
      <c r="AI171" s="104">
        <v>0.0</v>
      </c>
      <c r="AJ171" s="105">
        <v>0.0</v>
      </c>
      <c r="AK171" s="104">
        <v>0.0</v>
      </c>
      <c r="AL171" s="108">
        <v>0.0</v>
      </c>
      <c r="AM171" s="109">
        <v>0.0</v>
      </c>
      <c r="AN171" s="108">
        <v>0.0</v>
      </c>
      <c r="AO171" s="103">
        <v>0.0</v>
      </c>
      <c r="AP171" s="103">
        <v>0.0</v>
      </c>
      <c r="AQ171" s="103">
        <v>0.0</v>
      </c>
      <c r="AR171" s="103">
        <v>0.0</v>
      </c>
      <c r="AS171" s="103">
        <v>0.0</v>
      </c>
      <c r="AT171" s="103">
        <v>0.0</v>
      </c>
      <c r="AU171" s="104">
        <v>0.0</v>
      </c>
      <c r="AV171" s="105">
        <v>0.0</v>
      </c>
      <c r="AW171" s="104">
        <v>0.0</v>
      </c>
      <c r="AX171" s="106">
        <v>0.0</v>
      </c>
      <c r="AY171" s="107">
        <v>0.0</v>
      </c>
      <c r="AZ171" s="106">
        <v>0.0</v>
      </c>
      <c r="BA171" s="108">
        <v>0.0</v>
      </c>
      <c r="BB171" s="109">
        <v>0.0</v>
      </c>
      <c r="BC171" s="108">
        <v>0.0</v>
      </c>
      <c r="BD171" s="102">
        <v>0.0</v>
      </c>
      <c r="BE171" s="103">
        <v>0.0</v>
      </c>
      <c r="BF171" s="102">
        <v>0.0</v>
      </c>
    </row>
    <row r="172">
      <c r="A172" s="86"/>
      <c r="B172" s="100"/>
      <c r="C172" s="88"/>
      <c r="D172" s="110"/>
      <c r="E172" s="166"/>
      <c r="F172" s="167" t="s">
        <v>26</v>
      </c>
      <c r="G172" s="12"/>
      <c r="H172" s="168"/>
      <c r="I172" s="170"/>
      <c r="J172" s="148">
        <v>0.0</v>
      </c>
      <c r="K172" s="170"/>
      <c r="L172" s="170"/>
      <c r="M172" s="148">
        <v>0.0</v>
      </c>
      <c r="N172" s="141">
        <v>0.0</v>
      </c>
      <c r="O172" s="142">
        <v>0.0</v>
      </c>
      <c r="P172" s="141">
        <v>0.0</v>
      </c>
      <c r="Q172" s="170"/>
      <c r="R172" s="170"/>
      <c r="S172" s="148">
        <v>0.0</v>
      </c>
      <c r="T172" s="170"/>
      <c r="U172" s="170"/>
      <c r="V172" s="148">
        <v>0.0</v>
      </c>
      <c r="W172" s="141">
        <v>0.0</v>
      </c>
      <c r="X172" s="142">
        <v>0.0</v>
      </c>
      <c r="Y172" s="141">
        <v>0.0</v>
      </c>
      <c r="Z172" s="143">
        <v>0.0</v>
      </c>
      <c r="AA172" s="144">
        <v>0.0</v>
      </c>
      <c r="AB172" s="143">
        <v>0.0</v>
      </c>
      <c r="AC172" s="170"/>
      <c r="AD172" s="170"/>
      <c r="AE172" s="148">
        <v>0.0</v>
      </c>
      <c r="AF172" s="170"/>
      <c r="AG172" s="170"/>
      <c r="AH172" s="148">
        <v>0.0</v>
      </c>
      <c r="AI172" s="141">
        <v>0.0</v>
      </c>
      <c r="AJ172" s="142">
        <v>0.0</v>
      </c>
      <c r="AK172" s="141">
        <v>0.0</v>
      </c>
      <c r="AL172" s="145">
        <v>0.0</v>
      </c>
      <c r="AM172" s="146">
        <v>0.0</v>
      </c>
      <c r="AN172" s="145">
        <v>0.0</v>
      </c>
      <c r="AO172" s="170"/>
      <c r="AP172" s="170"/>
      <c r="AQ172" s="148">
        <v>0.0</v>
      </c>
      <c r="AR172" s="170"/>
      <c r="AS172" s="170"/>
      <c r="AT172" s="148">
        <v>0.0</v>
      </c>
      <c r="AU172" s="141">
        <v>0.0</v>
      </c>
      <c r="AV172" s="142">
        <v>0.0</v>
      </c>
      <c r="AW172" s="141">
        <v>0.0</v>
      </c>
      <c r="AX172" s="143">
        <v>0.0</v>
      </c>
      <c r="AY172" s="144">
        <v>0.0</v>
      </c>
      <c r="AZ172" s="143">
        <v>0.0</v>
      </c>
      <c r="BA172" s="145">
        <v>0.0</v>
      </c>
      <c r="BB172" s="146">
        <v>0.0</v>
      </c>
      <c r="BC172" s="145">
        <v>0.0</v>
      </c>
      <c r="BD172" s="147">
        <v>0.0</v>
      </c>
      <c r="BE172" s="148">
        <v>0.0</v>
      </c>
      <c r="BF172" s="147">
        <v>0.0</v>
      </c>
    </row>
    <row r="173">
      <c r="A173" s="86"/>
      <c r="B173" s="100"/>
      <c r="C173" s="88"/>
      <c r="D173" s="110"/>
      <c r="E173" s="166"/>
      <c r="F173" s="188" t="s">
        <v>27</v>
      </c>
      <c r="G173" s="166"/>
      <c r="H173" s="168"/>
      <c r="I173" s="170"/>
      <c r="J173" s="148">
        <v>0.0</v>
      </c>
      <c r="K173" s="170"/>
      <c r="L173" s="170"/>
      <c r="M173" s="148">
        <v>0.0</v>
      </c>
      <c r="N173" s="141">
        <v>0.0</v>
      </c>
      <c r="O173" s="142">
        <v>0.0</v>
      </c>
      <c r="P173" s="141">
        <v>0.0</v>
      </c>
      <c r="Q173" s="170"/>
      <c r="R173" s="170"/>
      <c r="S173" s="148">
        <v>0.0</v>
      </c>
      <c r="T173" s="170"/>
      <c r="U173" s="170"/>
      <c r="V173" s="148">
        <v>0.0</v>
      </c>
      <c r="W173" s="141">
        <v>0.0</v>
      </c>
      <c r="X173" s="142">
        <v>0.0</v>
      </c>
      <c r="Y173" s="141">
        <v>0.0</v>
      </c>
      <c r="Z173" s="143">
        <v>0.0</v>
      </c>
      <c r="AA173" s="144">
        <v>0.0</v>
      </c>
      <c r="AB173" s="143">
        <v>0.0</v>
      </c>
      <c r="AC173" s="170"/>
      <c r="AD173" s="170"/>
      <c r="AE173" s="148">
        <v>0.0</v>
      </c>
      <c r="AF173" s="170"/>
      <c r="AG173" s="170"/>
      <c r="AH173" s="148">
        <v>0.0</v>
      </c>
      <c r="AI173" s="141">
        <v>0.0</v>
      </c>
      <c r="AJ173" s="142">
        <v>0.0</v>
      </c>
      <c r="AK173" s="141">
        <v>0.0</v>
      </c>
      <c r="AL173" s="145">
        <v>0.0</v>
      </c>
      <c r="AM173" s="146">
        <v>0.0</v>
      </c>
      <c r="AN173" s="145">
        <v>0.0</v>
      </c>
      <c r="AO173" s="170"/>
      <c r="AP173" s="170"/>
      <c r="AQ173" s="148">
        <v>0.0</v>
      </c>
      <c r="AR173" s="170"/>
      <c r="AS173" s="170"/>
      <c r="AT173" s="148">
        <v>0.0</v>
      </c>
      <c r="AU173" s="141">
        <v>0.0</v>
      </c>
      <c r="AV173" s="142">
        <v>0.0</v>
      </c>
      <c r="AW173" s="141">
        <v>0.0</v>
      </c>
      <c r="AX173" s="143">
        <v>0.0</v>
      </c>
      <c r="AY173" s="144">
        <v>0.0</v>
      </c>
      <c r="AZ173" s="143">
        <v>0.0</v>
      </c>
      <c r="BA173" s="145">
        <v>0.0</v>
      </c>
      <c r="BB173" s="146">
        <v>0.0</v>
      </c>
      <c r="BC173" s="145">
        <v>0.0</v>
      </c>
      <c r="BD173" s="147">
        <v>0.0</v>
      </c>
      <c r="BE173" s="148">
        <v>0.0</v>
      </c>
      <c r="BF173" s="147">
        <v>0.0</v>
      </c>
    </row>
    <row r="174">
      <c r="A174" s="86"/>
      <c r="B174" s="100"/>
      <c r="C174" s="88"/>
      <c r="D174" s="110"/>
      <c r="E174" s="166"/>
      <c r="F174" s="167" t="s">
        <v>28</v>
      </c>
      <c r="G174" s="12"/>
      <c r="H174" s="168"/>
      <c r="I174" s="170"/>
      <c r="J174" s="148">
        <v>0.0</v>
      </c>
      <c r="K174" s="170"/>
      <c r="L174" s="170"/>
      <c r="M174" s="148">
        <v>0.0</v>
      </c>
      <c r="N174" s="141">
        <v>0.0</v>
      </c>
      <c r="O174" s="142">
        <v>0.0</v>
      </c>
      <c r="P174" s="141">
        <v>0.0</v>
      </c>
      <c r="Q174" s="170"/>
      <c r="R174" s="170"/>
      <c r="S174" s="148">
        <v>0.0</v>
      </c>
      <c r="T174" s="170"/>
      <c r="U174" s="170"/>
      <c r="V174" s="148">
        <v>0.0</v>
      </c>
      <c r="W174" s="141">
        <v>0.0</v>
      </c>
      <c r="X174" s="142">
        <v>0.0</v>
      </c>
      <c r="Y174" s="141">
        <v>0.0</v>
      </c>
      <c r="Z174" s="143">
        <v>0.0</v>
      </c>
      <c r="AA174" s="144">
        <v>0.0</v>
      </c>
      <c r="AB174" s="143">
        <v>0.0</v>
      </c>
      <c r="AC174" s="170"/>
      <c r="AD174" s="170"/>
      <c r="AE174" s="148">
        <v>0.0</v>
      </c>
      <c r="AF174" s="170"/>
      <c r="AG174" s="170"/>
      <c r="AH174" s="148">
        <v>0.0</v>
      </c>
      <c r="AI174" s="141">
        <v>0.0</v>
      </c>
      <c r="AJ174" s="142">
        <v>0.0</v>
      </c>
      <c r="AK174" s="141">
        <v>0.0</v>
      </c>
      <c r="AL174" s="145">
        <v>0.0</v>
      </c>
      <c r="AM174" s="146">
        <v>0.0</v>
      </c>
      <c r="AN174" s="145">
        <v>0.0</v>
      </c>
      <c r="AO174" s="170"/>
      <c r="AP174" s="170"/>
      <c r="AQ174" s="148">
        <v>0.0</v>
      </c>
      <c r="AR174" s="170"/>
      <c r="AS174" s="170"/>
      <c r="AT174" s="148">
        <v>0.0</v>
      </c>
      <c r="AU174" s="141">
        <v>0.0</v>
      </c>
      <c r="AV174" s="142">
        <v>0.0</v>
      </c>
      <c r="AW174" s="141">
        <v>0.0</v>
      </c>
      <c r="AX174" s="143">
        <v>0.0</v>
      </c>
      <c r="AY174" s="144">
        <v>0.0</v>
      </c>
      <c r="AZ174" s="143">
        <v>0.0</v>
      </c>
      <c r="BA174" s="145">
        <v>0.0</v>
      </c>
      <c r="BB174" s="146">
        <v>0.0</v>
      </c>
      <c r="BC174" s="145">
        <v>0.0</v>
      </c>
      <c r="BD174" s="147">
        <v>0.0</v>
      </c>
      <c r="BE174" s="148">
        <v>0.0</v>
      </c>
      <c r="BF174" s="147">
        <v>0.0</v>
      </c>
    </row>
    <row r="175">
      <c r="A175" s="86"/>
      <c r="B175" s="100"/>
      <c r="C175" s="88"/>
      <c r="D175" s="110"/>
      <c r="E175" s="166"/>
      <c r="F175" s="167" t="s">
        <v>29</v>
      </c>
      <c r="G175" s="12"/>
      <c r="H175" s="168"/>
      <c r="I175" s="170"/>
      <c r="J175" s="148">
        <v>0.0</v>
      </c>
      <c r="K175" s="170"/>
      <c r="L175" s="170"/>
      <c r="M175" s="148">
        <v>0.0</v>
      </c>
      <c r="N175" s="141">
        <v>0.0</v>
      </c>
      <c r="O175" s="142">
        <v>0.0</v>
      </c>
      <c r="P175" s="141">
        <v>0.0</v>
      </c>
      <c r="Q175" s="170"/>
      <c r="R175" s="170"/>
      <c r="S175" s="148">
        <v>0.0</v>
      </c>
      <c r="T175" s="170"/>
      <c r="U175" s="170"/>
      <c r="V175" s="148">
        <v>0.0</v>
      </c>
      <c r="W175" s="141">
        <v>0.0</v>
      </c>
      <c r="X175" s="142">
        <v>0.0</v>
      </c>
      <c r="Y175" s="141">
        <v>0.0</v>
      </c>
      <c r="Z175" s="143">
        <v>0.0</v>
      </c>
      <c r="AA175" s="144">
        <v>0.0</v>
      </c>
      <c r="AB175" s="143">
        <v>0.0</v>
      </c>
      <c r="AC175" s="170"/>
      <c r="AD175" s="170"/>
      <c r="AE175" s="148">
        <v>0.0</v>
      </c>
      <c r="AF175" s="170"/>
      <c r="AG175" s="170"/>
      <c r="AH175" s="148">
        <v>0.0</v>
      </c>
      <c r="AI175" s="141">
        <v>0.0</v>
      </c>
      <c r="AJ175" s="142">
        <v>0.0</v>
      </c>
      <c r="AK175" s="141">
        <v>0.0</v>
      </c>
      <c r="AL175" s="145">
        <v>0.0</v>
      </c>
      <c r="AM175" s="146">
        <v>0.0</v>
      </c>
      <c r="AN175" s="145">
        <v>0.0</v>
      </c>
      <c r="AO175" s="170"/>
      <c r="AP175" s="170"/>
      <c r="AQ175" s="148">
        <v>0.0</v>
      </c>
      <c r="AR175" s="170"/>
      <c r="AS175" s="170"/>
      <c r="AT175" s="148">
        <v>0.0</v>
      </c>
      <c r="AU175" s="141">
        <v>0.0</v>
      </c>
      <c r="AV175" s="142">
        <v>0.0</v>
      </c>
      <c r="AW175" s="141">
        <v>0.0</v>
      </c>
      <c r="AX175" s="143">
        <v>0.0</v>
      </c>
      <c r="AY175" s="144">
        <v>0.0</v>
      </c>
      <c r="AZ175" s="143">
        <v>0.0</v>
      </c>
      <c r="BA175" s="145">
        <v>0.0</v>
      </c>
      <c r="BB175" s="146">
        <v>0.0</v>
      </c>
      <c r="BC175" s="145">
        <v>0.0</v>
      </c>
      <c r="BD175" s="147">
        <v>0.0</v>
      </c>
      <c r="BE175" s="148">
        <v>0.0</v>
      </c>
      <c r="BF175" s="147">
        <v>0.0</v>
      </c>
    </row>
    <row r="176">
      <c r="A176" s="86"/>
      <c r="B176" s="100"/>
      <c r="C176" s="88"/>
      <c r="D176" s="110"/>
      <c r="E176" s="166"/>
      <c r="F176" s="167" t="s">
        <v>30</v>
      </c>
      <c r="G176" s="12"/>
      <c r="H176" s="168"/>
      <c r="I176" s="170"/>
      <c r="J176" s="148">
        <v>0.0</v>
      </c>
      <c r="K176" s="170"/>
      <c r="L176" s="170"/>
      <c r="M176" s="148">
        <v>0.0</v>
      </c>
      <c r="N176" s="141">
        <v>0.0</v>
      </c>
      <c r="O176" s="142">
        <v>0.0</v>
      </c>
      <c r="P176" s="141">
        <v>0.0</v>
      </c>
      <c r="Q176" s="170"/>
      <c r="R176" s="170"/>
      <c r="S176" s="148">
        <v>0.0</v>
      </c>
      <c r="T176" s="170"/>
      <c r="U176" s="170"/>
      <c r="V176" s="148">
        <v>0.0</v>
      </c>
      <c r="W176" s="141">
        <v>0.0</v>
      </c>
      <c r="X176" s="142">
        <v>0.0</v>
      </c>
      <c r="Y176" s="141">
        <v>0.0</v>
      </c>
      <c r="Z176" s="143">
        <v>0.0</v>
      </c>
      <c r="AA176" s="144">
        <v>0.0</v>
      </c>
      <c r="AB176" s="143">
        <v>0.0</v>
      </c>
      <c r="AC176" s="170"/>
      <c r="AD176" s="170"/>
      <c r="AE176" s="148">
        <v>0.0</v>
      </c>
      <c r="AF176" s="170"/>
      <c r="AG176" s="170"/>
      <c r="AH176" s="148">
        <v>0.0</v>
      </c>
      <c r="AI176" s="141">
        <v>0.0</v>
      </c>
      <c r="AJ176" s="142">
        <v>0.0</v>
      </c>
      <c r="AK176" s="141">
        <v>0.0</v>
      </c>
      <c r="AL176" s="145">
        <v>0.0</v>
      </c>
      <c r="AM176" s="146">
        <v>0.0</v>
      </c>
      <c r="AN176" s="145">
        <v>0.0</v>
      </c>
      <c r="AO176" s="170"/>
      <c r="AP176" s="170"/>
      <c r="AQ176" s="148">
        <v>0.0</v>
      </c>
      <c r="AR176" s="170"/>
      <c r="AS176" s="170"/>
      <c r="AT176" s="148">
        <v>0.0</v>
      </c>
      <c r="AU176" s="141">
        <v>0.0</v>
      </c>
      <c r="AV176" s="142">
        <v>0.0</v>
      </c>
      <c r="AW176" s="141">
        <v>0.0</v>
      </c>
      <c r="AX176" s="143">
        <v>0.0</v>
      </c>
      <c r="AY176" s="144">
        <v>0.0</v>
      </c>
      <c r="AZ176" s="143">
        <v>0.0</v>
      </c>
      <c r="BA176" s="145">
        <v>0.0</v>
      </c>
      <c r="BB176" s="146">
        <v>0.0</v>
      </c>
      <c r="BC176" s="145">
        <v>0.0</v>
      </c>
      <c r="BD176" s="147">
        <v>0.0</v>
      </c>
      <c r="BE176" s="148">
        <v>0.0</v>
      </c>
      <c r="BF176" s="147">
        <v>0.0</v>
      </c>
    </row>
    <row r="177">
      <c r="A177" s="86"/>
      <c r="B177" s="100"/>
      <c r="C177" s="88"/>
      <c r="D177" s="171"/>
      <c r="E177" s="172"/>
      <c r="F177" s="172"/>
      <c r="G177" s="173" t="s">
        <v>43</v>
      </c>
      <c r="H177" s="181">
        <v>0.0</v>
      </c>
      <c r="I177" s="182">
        <v>0.0</v>
      </c>
      <c r="J177" s="183">
        <v>0.0</v>
      </c>
      <c r="K177" s="184">
        <v>0.0</v>
      </c>
      <c r="L177" s="182">
        <v>0.0</v>
      </c>
      <c r="M177" s="183">
        <v>0.0</v>
      </c>
      <c r="N177" s="104">
        <v>0.0</v>
      </c>
      <c r="O177" s="105">
        <v>0.0</v>
      </c>
      <c r="P177" s="104">
        <v>0.0</v>
      </c>
      <c r="Q177" s="184">
        <v>0.0</v>
      </c>
      <c r="R177" s="182">
        <v>0.0</v>
      </c>
      <c r="S177" s="183">
        <v>0.0</v>
      </c>
      <c r="T177" s="184">
        <v>0.0</v>
      </c>
      <c r="U177" s="182">
        <v>0.0</v>
      </c>
      <c r="V177" s="183">
        <v>0.0</v>
      </c>
      <c r="W177" s="104">
        <v>0.0</v>
      </c>
      <c r="X177" s="105">
        <v>0.0</v>
      </c>
      <c r="Y177" s="104">
        <v>0.0</v>
      </c>
      <c r="Z177" s="106">
        <v>0.0</v>
      </c>
      <c r="AA177" s="107">
        <v>0.0</v>
      </c>
      <c r="AB177" s="106">
        <v>0.0</v>
      </c>
      <c r="AC177" s="184">
        <v>0.0</v>
      </c>
      <c r="AD177" s="182">
        <v>0.0</v>
      </c>
      <c r="AE177" s="183">
        <v>0.0</v>
      </c>
      <c r="AF177" s="184">
        <v>0.0</v>
      </c>
      <c r="AG177" s="182">
        <v>0.0</v>
      </c>
      <c r="AH177" s="183">
        <v>0.0</v>
      </c>
      <c r="AI177" s="104">
        <v>0.0</v>
      </c>
      <c r="AJ177" s="105">
        <v>0.0</v>
      </c>
      <c r="AK177" s="104">
        <v>0.0</v>
      </c>
      <c r="AL177" s="108">
        <v>0.0</v>
      </c>
      <c r="AM177" s="109">
        <v>0.0</v>
      </c>
      <c r="AN177" s="108">
        <v>0.0</v>
      </c>
      <c r="AO177" s="184">
        <v>0.0</v>
      </c>
      <c r="AP177" s="182">
        <v>0.0</v>
      </c>
      <c r="AQ177" s="183">
        <v>0.0</v>
      </c>
      <c r="AR177" s="184">
        <v>0.0</v>
      </c>
      <c r="AS177" s="182">
        <v>0.0</v>
      </c>
      <c r="AT177" s="183">
        <v>0.0</v>
      </c>
      <c r="AU177" s="104">
        <v>0.0</v>
      </c>
      <c r="AV177" s="105">
        <v>0.0</v>
      </c>
      <c r="AW177" s="104">
        <v>0.0</v>
      </c>
      <c r="AX177" s="106">
        <v>0.0</v>
      </c>
      <c r="AY177" s="107">
        <v>0.0</v>
      </c>
      <c r="AZ177" s="106">
        <v>0.0</v>
      </c>
      <c r="BA177" s="108">
        <v>0.0</v>
      </c>
      <c r="BB177" s="109">
        <v>0.0</v>
      </c>
      <c r="BC177" s="108">
        <v>0.0</v>
      </c>
      <c r="BD177" s="102">
        <v>0.0</v>
      </c>
      <c r="BE177" s="103">
        <v>0.0</v>
      </c>
      <c r="BF177" s="102">
        <v>0.0</v>
      </c>
    </row>
    <row r="178">
      <c r="A178" s="86"/>
      <c r="B178" s="100"/>
      <c r="C178" s="88"/>
      <c r="D178" s="110"/>
      <c r="E178" s="166"/>
      <c r="F178" s="188" t="s">
        <v>32</v>
      </c>
      <c r="G178" s="166"/>
      <c r="H178" s="168"/>
      <c r="I178" s="170"/>
      <c r="J178" s="148">
        <v>0.0</v>
      </c>
      <c r="K178" s="170"/>
      <c r="L178" s="170"/>
      <c r="M178" s="148">
        <v>0.0</v>
      </c>
      <c r="N178" s="141">
        <v>0.0</v>
      </c>
      <c r="O178" s="142">
        <v>0.0</v>
      </c>
      <c r="P178" s="141">
        <v>0.0</v>
      </c>
      <c r="Q178" s="170"/>
      <c r="R178" s="170"/>
      <c r="S178" s="148">
        <v>0.0</v>
      </c>
      <c r="T178" s="170"/>
      <c r="U178" s="170"/>
      <c r="V178" s="148">
        <v>0.0</v>
      </c>
      <c r="W178" s="141">
        <v>0.0</v>
      </c>
      <c r="X178" s="142">
        <v>0.0</v>
      </c>
      <c r="Y178" s="141">
        <v>0.0</v>
      </c>
      <c r="Z178" s="143">
        <v>0.0</v>
      </c>
      <c r="AA178" s="144">
        <v>0.0</v>
      </c>
      <c r="AB178" s="143">
        <v>0.0</v>
      </c>
      <c r="AC178" s="170"/>
      <c r="AD178" s="170"/>
      <c r="AE178" s="148">
        <v>0.0</v>
      </c>
      <c r="AF178" s="170"/>
      <c r="AG178" s="170"/>
      <c r="AH178" s="148">
        <v>0.0</v>
      </c>
      <c r="AI178" s="141">
        <v>0.0</v>
      </c>
      <c r="AJ178" s="142">
        <v>0.0</v>
      </c>
      <c r="AK178" s="141">
        <v>0.0</v>
      </c>
      <c r="AL178" s="145">
        <v>0.0</v>
      </c>
      <c r="AM178" s="146">
        <v>0.0</v>
      </c>
      <c r="AN178" s="145">
        <v>0.0</v>
      </c>
      <c r="AO178" s="170"/>
      <c r="AP178" s="170"/>
      <c r="AQ178" s="148">
        <v>0.0</v>
      </c>
      <c r="AR178" s="170"/>
      <c r="AS178" s="170"/>
      <c r="AT178" s="148">
        <v>0.0</v>
      </c>
      <c r="AU178" s="141">
        <v>0.0</v>
      </c>
      <c r="AV178" s="142">
        <v>0.0</v>
      </c>
      <c r="AW178" s="141">
        <v>0.0</v>
      </c>
      <c r="AX178" s="143">
        <v>0.0</v>
      </c>
      <c r="AY178" s="144">
        <v>0.0</v>
      </c>
      <c r="AZ178" s="143">
        <v>0.0</v>
      </c>
      <c r="BA178" s="145">
        <v>0.0</v>
      </c>
      <c r="BB178" s="146">
        <v>0.0</v>
      </c>
      <c r="BC178" s="145">
        <v>0.0</v>
      </c>
      <c r="BD178" s="147">
        <v>0.0</v>
      </c>
      <c r="BE178" s="148">
        <v>0.0</v>
      </c>
      <c r="BF178" s="147">
        <v>0.0</v>
      </c>
    </row>
    <row r="179">
      <c r="A179" s="86"/>
      <c r="B179" s="100"/>
      <c r="C179" s="88"/>
      <c r="D179" s="110"/>
      <c r="E179" s="166"/>
      <c r="F179" s="188" t="s">
        <v>33</v>
      </c>
      <c r="G179" s="166"/>
      <c r="H179" s="168"/>
      <c r="I179" s="170"/>
      <c r="J179" s="148">
        <v>0.0</v>
      </c>
      <c r="K179" s="170"/>
      <c r="L179" s="170"/>
      <c r="M179" s="148">
        <v>0.0</v>
      </c>
      <c r="N179" s="141">
        <v>0.0</v>
      </c>
      <c r="O179" s="142">
        <v>0.0</v>
      </c>
      <c r="P179" s="141">
        <v>0.0</v>
      </c>
      <c r="Q179" s="170"/>
      <c r="R179" s="170"/>
      <c r="S179" s="148">
        <v>0.0</v>
      </c>
      <c r="T179" s="170"/>
      <c r="U179" s="170"/>
      <c r="V179" s="148">
        <v>0.0</v>
      </c>
      <c r="W179" s="141">
        <v>0.0</v>
      </c>
      <c r="X179" s="142">
        <v>0.0</v>
      </c>
      <c r="Y179" s="141">
        <v>0.0</v>
      </c>
      <c r="Z179" s="143">
        <v>0.0</v>
      </c>
      <c r="AA179" s="144">
        <v>0.0</v>
      </c>
      <c r="AB179" s="143">
        <v>0.0</v>
      </c>
      <c r="AC179" s="170"/>
      <c r="AD179" s="170"/>
      <c r="AE179" s="148">
        <v>0.0</v>
      </c>
      <c r="AF179" s="170"/>
      <c r="AG179" s="170"/>
      <c r="AH179" s="148">
        <v>0.0</v>
      </c>
      <c r="AI179" s="141">
        <v>0.0</v>
      </c>
      <c r="AJ179" s="142">
        <v>0.0</v>
      </c>
      <c r="AK179" s="141">
        <v>0.0</v>
      </c>
      <c r="AL179" s="145">
        <v>0.0</v>
      </c>
      <c r="AM179" s="146">
        <v>0.0</v>
      </c>
      <c r="AN179" s="145">
        <v>0.0</v>
      </c>
      <c r="AO179" s="170"/>
      <c r="AP179" s="170"/>
      <c r="AQ179" s="148">
        <v>0.0</v>
      </c>
      <c r="AR179" s="170"/>
      <c r="AS179" s="170"/>
      <c r="AT179" s="148">
        <v>0.0</v>
      </c>
      <c r="AU179" s="141">
        <v>0.0</v>
      </c>
      <c r="AV179" s="142">
        <v>0.0</v>
      </c>
      <c r="AW179" s="141">
        <v>0.0</v>
      </c>
      <c r="AX179" s="143">
        <v>0.0</v>
      </c>
      <c r="AY179" s="144">
        <v>0.0</v>
      </c>
      <c r="AZ179" s="143">
        <v>0.0</v>
      </c>
      <c r="BA179" s="145">
        <v>0.0</v>
      </c>
      <c r="BB179" s="146">
        <v>0.0</v>
      </c>
      <c r="BC179" s="145">
        <v>0.0</v>
      </c>
      <c r="BD179" s="147">
        <v>0.0</v>
      </c>
      <c r="BE179" s="148">
        <v>0.0</v>
      </c>
      <c r="BF179" s="147">
        <v>0.0</v>
      </c>
    </row>
    <row r="180">
      <c r="A180" s="86"/>
      <c r="B180" s="100"/>
      <c r="C180" s="88"/>
      <c r="D180" s="238">
        <v>9.0</v>
      </c>
      <c r="E180" s="192" t="s">
        <v>64</v>
      </c>
      <c r="F180" s="29"/>
      <c r="G180" s="29"/>
      <c r="H180" s="102">
        <v>0.0</v>
      </c>
      <c r="I180" s="103">
        <v>0.0</v>
      </c>
      <c r="J180" s="103">
        <v>0.0</v>
      </c>
      <c r="K180" s="103">
        <v>0.0</v>
      </c>
      <c r="L180" s="103">
        <v>0.0</v>
      </c>
      <c r="M180" s="103">
        <v>0.0</v>
      </c>
      <c r="N180" s="104">
        <v>0.0</v>
      </c>
      <c r="O180" s="105">
        <v>0.0</v>
      </c>
      <c r="P180" s="104">
        <v>0.0</v>
      </c>
      <c r="Q180" s="103">
        <v>0.0</v>
      </c>
      <c r="R180" s="103">
        <v>0.0</v>
      </c>
      <c r="S180" s="103">
        <v>0.0</v>
      </c>
      <c r="T180" s="103">
        <v>0.0</v>
      </c>
      <c r="U180" s="103">
        <v>0.0</v>
      </c>
      <c r="V180" s="103">
        <v>0.0</v>
      </c>
      <c r="W180" s="104">
        <v>0.0</v>
      </c>
      <c r="X180" s="105">
        <v>0.0</v>
      </c>
      <c r="Y180" s="104">
        <v>0.0</v>
      </c>
      <c r="Z180" s="106">
        <v>0.0</v>
      </c>
      <c r="AA180" s="107">
        <v>0.0</v>
      </c>
      <c r="AB180" s="106">
        <v>0.0</v>
      </c>
      <c r="AC180" s="103">
        <v>0.0</v>
      </c>
      <c r="AD180" s="103">
        <v>0.0</v>
      </c>
      <c r="AE180" s="103">
        <v>0.0</v>
      </c>
      <c r="AF180" s="103">
        <v>0.0</v>
      </c>
      <c r="AG180" s="103">
        <v>0.0</v>
      </c>
      <c r="AH180" s="103">
        <v>0.0</v>
      </c>
      <c r="AI180" s="104">
        <v>0.0</v>
      </c>
      <c r="AJ180" s="105">
        <v>0.0</v>
      </c>
      <c r="AK180" s="104">
        <v>0.0</v>
      </c>
      <c r="AL180" s="108">
        <v>0.0</v>
      </c>
      <c r="AM180" s="109">
        <v>0.0</v>
      </c>
      <c r="AN180" s="108">
        <v>0.0</v>
      </c>
      <c r="AO180" s="103">
        <v>0.0</v>
      </c>
      <c r="AP180" s="103">
        <v>0.0</v>
      </c>
      <c r="AQ180" s="103">
        <v>0.0</v>
      </c>
      <c r="AR180" s="103">
        <v>0.0</v>
      </c>
      <c r="AS180" s="103">
        <v>0.0</v>
      </c>
      <c r="AT180" s="103">
        <v>0.0</v>
      </c>
      <c r="AU180" s="104">
        <v>0.0</v>
      </c>
      <c r="AV180" s="105">
        <v>0.0</v>
      </c>
      <c r="AW180" s="104">
        <v>0.0</v>
      </c>
      <c r="AX180" s="106">
        <v>0.0</v>
      </c>
      <c r="AY180" s="107">
        <v>0.0</v>
      </c>
      <c r="AZ180" s="106">
        <v>0.0</v>
      </c>
      <c r="BA180" s="108">
        <v>0.0</v>
      </c>
      <c r="BB180" s="109">
        <v>0.0</v>
      </c>
      <c r="BC180" s="108">
        <v>0.0</v>
      </c>
      <c r="BD180" s="102">
        <v>0.0</v>
      </c>
      <c r="BE180" s="103">
        <v>0.0</v>
      </c>
      <c r="BF180" s="102">
        <v>0.0</v>
      </c>
    </row>
    <row r="181">
      <c r="A181" s="86"/>
      <c r="B181" s="100"/>
      <c r="C181" s="88"/>
      <c r="D181" s="110"/>
      <c r="E181" s="166"/>
      <c r="F181" s="167" t="s">
        <v>26</v>
      </c>
      <c r="G181" s="12"/>
      <c r="H181" s="168"/>
      <c r="I181" s="170"/>
      <c r="J181" s="148">
        <v>0.0</v>
      </c>
      <c r="K181" s="170"/>
      <c r="L181" s="170"/>
      <c r="M181" s="148">
        <v>0.0</v>
      </c>
      <c r="N181" s="141">
        <v>0.0</v>
      </c>
      <c r="O181" s="142">
        <v>0.0</v>
      </c>
      <c r="P181" s="141">
        <v>0.0</v>
      </c>
      <c r="Q181" s="170"/>
      <c r="R181" s="170"/>
      <c r="S181" s="148">
        <v>0.0</v>
      </c>
      <c r="T181" s="170"/>
      <c r="U181" s="170"/>
      <c r="V181" s="148">
        <v>0.0</v>
      </c>
      <c r="W181" s="141">
        <v>0.0</v>
      </c>
      <c r="X181" s="142">
        <v>0.0</v>
      </c>
      <c r="Y181" s="141">
        <v>0.0</v>
      </c>
      <c r="Z181" s="143">
        <v>0.0</v>
      </c>
      <c r="AA181" s="144">
        <v>0.0</v>
      </c>
      <c r="AB181" s="143">
        <v>0.0</v>
      </c>
      <c r="AC181" s="170"/>
      <c r="AD181" s="170"/>
      <c r="AE181" s="148">
        <v>0.0</v>
      </c>
      <c r="AF181" s="170"/>
      <c r="AG181" s="170"/>
      <c r="AH181" s="148">
        <v>0.0</v>
      </c>
      <c r="AI181" s="141">
        <v>0.0</v>
      </c>
      <c r="AJ181" s="142">
        <v>0.0</v>
      </c>
      <c r="AK181" s="141">
        <v>0.0</v>
      </c>
      <c r="AL181" s="145">
        <v>0.0</v>
      </c>
      <c r="AM181" s="146">
        <v>0.0</v>
      </c>
      <c r="AN181" s="145">
        <v>0.0</v>
      </c>
      <c r="AO181" s="170"/>
      <c r="AP181" s="170"/>
      <c r="AQ181" s="148">
        <v>0.0</v>
      </c>
      <c r="AR181" s="170"/>
      <c r="AS181" s="170"/>
      <c r="AT181" s="148">
        <v>0.0</v>
      </c>
      <c r="AU181" s="141">
        <v>0.0</v>
      </c>
      <c r="AV181" s="142">
        <v>0.0</v>
      </c>
      <c r="AW181" s="141">
        <v>0.0</v>
      </c>
      <c r="AX181" s="143">
        <v>0.0</v>
      </c>
      <c r="AY181" s="144">
        <v>0.0</v>
      </c>
      <c r="AZ181" s="143">
        <v>0.0</v>
      </c>
      <c r="BA181" s="145">
        <v>0.0</v>
      </c>
      <c r="BB181" s="146">
        <v>0.0</v>
      </c>
      <c r="BC181" s="145">
        <v>0.0</v>
      </c>
      <c r="BD181" s="147">
        <v>0.0</v>
      </c>
      <c r="BE181" s="148">
        <v>0.0</v>
      </c>
      <c r="BF181" s="147">
        <v>0.0</v>
      </c>
    </row>
    <row r="182">
      <c r="A182" s="86"/>
      <c r="B182" s="100"/>
      <c r="C182" s="88"/>
      <c r="D182" s="110"/>
      <c r="E182" s="166"/>
      <c r="F182" s="188" t="s">
        <v>27</v>
      </c>
      <c r="G182" s="166"/>
      <c r="H182" s="168"/>
      <c r="I182" s="170"/>
      <c r="J182" s="148">
        <v>0.0</v>
      </c>
      <c r="K182" s="170"/>
      <c r="L182" s="170"/>
      <c r="M182" s="148">
        <v>0.0</v>
      </c>
      <c r="N182" s="141">
        <v>0.0</v>
      </c>
      <c r="O182" s="142">
        <v>0.0</v>
      </c>
      <c r="P182" s="141">
        <v>0.0</v>
      </c>
      <c r="Q182" s="170"/>
      <c r="R182" s="170"/>
      <c r="S182" s="148">
        <v>0.0</v>
      </c>
      <c r="T182" s="170"/>
      <c r="U182" s="170"/>
      <c r="V182" s="148">
        <v>0.0</v>
      </c>
      <c r="W182" s="141">
        <v>0.0</v>
      </c>
      <c r="X182" s="142">
        <v>0.0</v>
      </c>
      <c r="Y182" s="141">
        <v>0.0</v>
      </c>
      <c r="Z182" s="143">
        <v>0.0</v>
      </c>
      <c r="AA182" s="144">
        <v>0.0</v>
      </c>
      <c r="AB182" s="143">
        <v>0.0</v>
      </c>
      <c r="AC182" s="170"/>
      <c r="AD182" s="170"/>
      <c r="AE182" s="148">
        <v>0.0</v>
      </c>
      <c r="AF182" s="170"/>
      <c r="AG182" s="170"/>
      <c r="AH182" s="148">
        <v>0.0</v>
      </c>
      <c r="AI182" s="141">
        <v>0.0</v>
      </c>
      <c r="AJ182" s="142">
        <v>0.0</v>
      </c>
      <c r="AK182" s="141">
        <v>0.0</v>
      </c>
      <c r="AL182" s="145">
        <v>0.0</v>
      </c>
      <c r="AM182" s="146">
        <v>0.0</v>
      </c>
      <c r="AN182" s="145">
        <v>0.0</v>
      </c>
      <c r="AO182" s="170"/>
      <c r="AP182" s="170"/>
      <c r="AQ182" s="148">
        <v>0.0</v>
      </c>
      <c r="AR182" s="170"/>
      <c r="AS182" s="170"/>
      <c r="AT182" s="148">
        <v>0.0</v>
      </c>
      <c r="AU182" s="141">
        <v>0.0</v>
      </c>
      <c r="AV182" s="142">
        <v>0.0</v>
      </c>
      <c r="AW182" s="141">
        <v>0.0</v>
      </c>
      <c r="AX182" s="143">
        <v>0.0</v>
      </c>
      <c r="AY182" s="144">
        <v>0.0</v>
      </c>
      <c r="AZ182" s="143">
        <v>0.0</v>
      </c>
      <c r="BA182" s="145">
        <v>0.0</v>
      </c>
      <c r="BB182" s="146">
        <v>0.0</v>
      </c>
      <c r="BC182" s="145">
        <v>0.0</v>
      </c>
      <c r="BD182" s="147">
        <v>0.0</v>
      </c>
      <c r="BE182" s="148">
        <v>0.0</v>
      </c>
      <c r="BF182" s="147">
        <v>0.0</v>
      </c>
    </row>
    <row r="183">
      <c r="A183" s="86"/>
      <c r="B183" s="100"/>
      <c r="C183" s="88"/>
      <c r="D183" s="110"/>
      <c r="E183" s="166"/>
      <c r="F183" s="167" t="s">
        <v>28</v>
      </c>
      <c r="G183" s="12"/>
      <c r="H183" s="168"/>
      <c r="I183" s="170"/>
      <c r="J183" s="148">
        <v>0.0</v>
      </c>
      <c r="K183" s="170"/>
      <c r="L183" s="170"/>
      <c r="M183" s="148">
        <v>0.0</v>
      </c>
      <c r="N183" s="141">
        <v>0.0</v>
      </c>
      <c r="O183" s="142">
        <v>0.0</v>
      </c>
      <c r="P183" s="141">
        <v>0.0</v>
      </c>
      <c r="Q183" s="170"/>
      <c r="R183" s="170"/>
      <c r="S183" s="148">
        <v>0.0</v>
      </c>
      <c r="T183" s="170"/>
      <c r="U183" s="170"/>
      <c r="V183" s="148">
        <v>0.0</v>
      </c>
      <c r="W183" s="141">
        <v>0.0</v>
      </c>
      <c r="X183" s="142">
        <v>0.0</v>
      </c>
      <c r="Y183" s="141">
        <v>0.0</v>
      </c>
      <c r="Z183" s="143">
        <v>0.0</v>
      </c>
      <c r="AA183" s="144">
        <v>0.0</v>
      </c>
      <c r="AB183" s="143">
        <v>0.0</v>
      </c>
      <c r="AC183" s="170"/>
      <c r="AD183" s="170"/>
      <c r="AE183" s="148">
        <v>0.0</v>
      </c>
      <c r="AF183" s="170"/>
      <c r="AG183" s="170"/>
      <c r="AH183" s="148">
        <v>0.0</v>
      </c>
      <c r="AI183" s="141">
        <v>0.0</v>
      </c>
      <c r="AJ183" s="142">
        <v>0.0</v>
      </c>
      <c r="AK183" s="141">
        <v>0.0</v>
      </c>
      <c r="AL183" s="145">
        <v>0.0</v>
      </c>
      <c r="AM183" s="146">
        <v>0.0</v>
      </c>
      <c r="AN183" s="145">
        <v>0.0</v>
      </c>
      <c r="AO183" s="170"/>
      <c r="AP183" s="170"/>
      <c r="AQ183" s="148">
        <v>0.0</v>
      </c>
      <c r="AR183" s="170"/>
      <c r="AS183" s="170"/>
      <c r="AT183" s="148">
        <v>0.0</v>
      </c>
      <c r="AU183" s="141">
        <v>0.0</v>
      </c>
      <c r="AV183" s="142">
        <v>0.0</v>
      </c>
      <c r="AW183" s="141">
        <v>0.0</v>
      </c>
      <c r="AX183" s="143">
        <v>0.0</v>
      </c>
      <c r="AY183" s="144">
        <v>0.0</v>
      </c>
      <c r="AZ183" s="143">
        <v>0.0</v>
      </c>
      <c r="BA183" s="145">
        <v>0.0</v>
      </c>
      <c r="BB183" s="146">
        <v>0.0</v>
      </c>
      <c r="BC183" s="145">
        <v>0.0</v>
      </c>
      <c r="BD183" s="147">
        <v>0.0</v>
      </c>
      <c r="BE183" s="148">
        <v>0.0</v>
      </c>
      <c r="BF183" s="147">
        <v>0.0</v>
      </c>
    </row>
    <row r="184">
      <c r="A184" s="86"/>
      <c r="B184" s="100"/>
      <c r="C184" s="88"/>
      <c r="D184" s="110"/>
      <c r="E184" s="166"/>
      <c r="F184" s="167" t="s">
        <v>29</v>
      </c>
      <c r="G184" s="12"/>
      <c r="H184" s="168"/>
      <c r="I184" s="170"/>
      <c r="J184" s="148">
        <v>0.0</v>
      </c>
      <c r="K184" s="170"/>
      <c r="L184" s="170"/>
      <c r="M184" s="148">
        <v>0.0</v>
      </c>
      <c r="N184" s="141">
        <v>0.0</v>
      </c>
      <c r="O184" s="142">
        <v>0.0</v>
      </c>
      <c r="P184" s="141">
        <v>0.0</v>
      </c>
      <c r="Q184" s="170"/>
      <c r="R184" s="170"/>
      <c r="S184" s="148">
        <v>0.0</v>
      </c>
      <c r="T184" s="170"/>
      <c r="U184" s="170"/>
      <c r="V184" s="148">
        <v>0.0</v>
      </c>
      <c r="W184" s="141">
        <v>0.0</v>
      </c>
      <c r="X184" s="142">
        <v>0.0</v>
      </c>
      <c r="Y184" s="141">
        <v>0.0</v>
      </c>
      <c r="Z184" s="143">
        <v>0.0</v>
      </c>
      <c r="AA184" s="144">
        <v>0.0</v>
      </c>
      <c r="AB184" s="143">
        <v>0.0</v>
      </c>
      <c r="AC184" s="170"/>
      <c r="AD184" s="170"/>
      <c r="AE184" s="148">
        <v>0.0</v>
      </c>
      <c r="AF184" s="170"/>
      <c r="AG184" s="170"/>
      <c r="AH184" s="148">
        <v>0.0</v>
      </c>
      <c r="AI184" s="141">
        <v>0.0</v>
      </c>
      <c r="AJ184" s="142">
        <v>0.0</v>
      </c>
      <c r="AK184" s="141">
        <v>0.0</v>
      </c>
      <c r="AL184" s="145">
        <v>0.0</v>
      </c>
      <c r="AM184" s="146">
        <v>0.0</v>
      </c>
      <c r="AN184" s="145">
        <v>0.0</v>
      </c>
      <c r="AO184" s="170"/>
      <c r="AP184" s="170"/>
      <c r="AQ184" s="148">
        <v>0.0</v>
      </c>
      <c r="AR184" s="170"/>
      <c r="AS184" s="170"/>
      <c r="AT184" s="148">
        <v>0.0</v>
      </c>
      <c r="AU184" s="141">
        <v>0.0</v>
      </c>
      <c r="AV184" s="142">
        <v>0.0</v>
      </c>
      <c r="AW184" s="141">
        <v>0.0</v>
      </c>
      <c r="AX184" s="143">
        <v>0.0</v>
      </c>
      <c r="AY184" s="144">
        <v>0.0</v>
      </c>
      <c r="AZ184" s="143">
        <v>0.0</v>
      </c>
      <c r="BA184" s="145">
        <v>0.0</v>
      </c>
      <c r="BB184" s="146">
        <v>0.0</v>
      </c>
      <c r="BC184" s="145">
        <v>0.0</v>
      </c>
      <c r="BD184" s="147">
        <v>0.0</v>
      </c>
      <c r="BE184" s="148">
        <v>0.0</v>
      </c>
      <c r="BF184" s="147">
        <v>0.0</v>
      </c>
    </row>
    <row r="185">
      <c r="A185" s="86"/>
      <c r="B185" s="100"/>
      <c r="C185" s="88"/>
      <c r="D185" s="110"/>
      <c r="E185" s="166"/>
      <c r="F185" s="167" t="s">
        <v>30</v>
      </c>
      <c r="G185" s="12"/>
      <c r="H185" s="168"/>
      <c r="I185" s="170"/>
      <c r="J185" s="148">
        <v>0.0</v>
      </c>
      <c r="K185" s="170"/>
      <c r="L185" s="170"/>
      <c r="M185" s="148">
        <v>0.0</v>
      </c>
      <c r="N185" s="141">
        <v>0.0</v>
      </c>
      <c r="O185" s="142">
        <v>0.0</v>
      </c>
      <c r="P185" s="141">
        <v>0.0</v>
      </c>
      <c r="Q185" s="170"/>
      <c r="R185" s="170"/>
      <c r="S185" s="148">
        <v>0.0</v>
      </c>
      <c r="T185" s="170"/>
      <c r="U185" s="170"/>
      <c r="V185" s="148">
        <v>0.0</v>
      </c>
      <c r="W185" s="141">
        <v>0.0</v>
      </c>
      <c r="X185" s="142">
        <v>0.0</v>
      </c>
      <c r="Y185" s="141">
        <v>0.0</v>
      </c>
      <c r="Z185" s="143">
        <v>0.0</v>
      </c>
      <c r="AA185" s="144">
        <v>0.0</v>
      </c>
      <c r="AB185" s="143">
        <v>0.0</v>
      </c>
      <c r="AC185" s="170"/>
      <c r="AD185" s="170"/>
      <c r="AE185" s="148">
        <v>0.0</v>
      </c>
      <c r="AF185" s="170"/>
      <c r="AG185" s="170"/>
      <c r="AH185" s="148">
        <v>0.0</v>
      </c>
      <c r="AI185" s="141">
        <v>0.0</v>
      </c>
      <c r="AJ185" s="142">
        <v>0.0</v>
      </c>
      <c r="AK185" s="141">
        <v>0.0</v>
      </c>
      <c r="AL185" s="145">
        <v>0.0</v>
      </c>
      <c r="AM185" s="146">
        <v>0.0</v>
      </c>
      <c r="AN185" s="145">
        <v>0.0</v>
      </c>
      <c r="AO185" s="170"/>
      <c r="AP185" s="170"/>
      <c r="AQ185" s="148">
        <v>0.0</v>
      </c>
      <c r="AR185" s="170"/>
      <c r="AS185" s="170"/>
      <c r="AT185" s="148">
        <v>0.0</v>
      </c>
      <c r="AU185" s="141">
        <v>0.0</v>
      </c>
      <c r="AV185" s="142">
        <v>0.0</v>
      </c>
      <c r="AW185" s="141">
        <v>0.0</v>
      </c>
      <c r="AX185" s="143">
        <v>0.0</v>
      </c>
      <c r="AY185" s="144">
        <v>0.0</v>
      </c>
      <c r="AZ185" s="143">
        <v>0.0</v>
      </c>
      <c r="BA185" s="145">
        <v>0.0</v>
      </c>
      <c r="BB185" s="146">
        <v>0.0</v>
      </c>
      <c r="BC185" s="145">
        <v>0.0</v>
      </c>
      <c r="BD185" s="147">
        <v>0.0</v>
      </c>
      <c r="BE185" s="148">
        <v>0.0</v>
      </c>
      <c r="BF185" s="147">
        <v>0.0</v>
      </c>
    </row>
    <row r="186">
      <c r="A186" s="86"/>
      <c r="B186" s="100"/>
      <c r="C186" s="88"/>
      <c r="D186" s="171"/>
      <c r="E186" s="172"/>
      <c r="F186" s="172"/>
      <c r="G186" s="240" t="s">
        <v>65</v>
      </c>
      <c r="H186" s="181">
        <v>0.0</v>
      </c>
      <c r="I186" s="182">
        <v>0.0</v>
      </c>
      <c r="J186" s="183">
        <v>0.0</v>
      </c>
      <c r="K186" s="184">
        <v>0.0</v>
      </c>
      <c r="L186" s="182">
        <v>0.0</v>
      </c>
      <c r="M186" s="183">
        <v>0.0</v>
      </c>
      <c r="N186" s="104">
        <v>0.0</v>
      </c>
      <c r="O186" s="105">
        <v>0.0</v>
      </c>
      <c r="P186" s="104">
        <v>0.0</v>
      </c>
      <c r="Q186" s="184">
        <v>0.0</v>
      </c>
      <c r="R186" s="182">
        <v>0.0</v>
      </c>
      <c r="S186" s="183">
        <v>0.0</v>
      </c>
      <c r="T186" s="184">
        <v>0.0</v>
      </c>
      <c r="U186" s="182">
        <v>0.0</v>
      </c>
      <c r="V186" s="183">
        <v>0.0</v>
      </c>
      <c r="W186" s="104">
        <v>0.0</v>
      </c>
      <c r="X186" s="105">
        <v>0.0</v>
      </c>
      <c r="Y186" s="104">
        <v>0.0</v>
      </c>
      <c r="Z186" s="106">
        <v>0.0</v>
      </c>
      <c r="AA186" s="107">
        <v>0.0</v>
      </c>
      <c r="AB186" s="106">
        <v>0.0</v>
      </c>
      <c r="AC186" s="184">
        <v>0.0</v>
      </c>
      <c r="AD186" s="182">
        <v>0.0</v>
      </c>
      <c r="AE186" s="183">
        <v>0.0</v>
      </c>
      <c r="AF186" s="184">
        <v>0.0</v>
      </c>
      <c r="AG186" s="182">
        <v>0.0</v>
      </c>
      <c r="AH186" s="183">
        <v>0.0</v>
      </c>
      <c r="AI186" s="104">
        <v>0.0</v>
      </c>
      <c r="AJ186" s="105">
        <v>0.0</v>
      </c>
      <c r="AK186" s="104">
        <v>0.0</v>
      </c>
      <c r="AL186" s="108">
        <v>0.0</v>
      </c>
      <c r="AM186" s="109">
        <v>0.0</v>
      </c>
      <c r="AN186" s="108">
        <v>0.0</v>
      </c>
      <c r="AO186" s="184">
        <v>0.0</v>
      </c>
      <c r="AP186" s="182">
        <v>0.0</v>
      </c>
      <c r="AQ186" s="183">
        <v>0.0</v>
      </c>
      <c r="AR186" s="184">
        <v>0.0</v>
      </c>
      <c r="AS186" s="182">
        <v>0.0</v>
      </c>
      <c r="AT186" s="183">
        <v>0.0</v>
      </c>
      <c r="AU186" s="104">
        <v>0.0</v>
      </c>
      <c r="AV186" s="105">
        <v>0.0</v>
      </c>
      <c r="AW186" s="104">
        <v>0.0</v>
      </c>
      <c r="AX186" s="106">
        <v>0.0</v>
      </c>
      <c r="AY186" s="107">
        <v>0.0</v>
      </c>
      <c r="AZ186" s="106">
        <v>0.0</v>
      </c>
      <c r="BA186" s="108">
        <v>0.0</v>
      </c>
      <c r="BB186" s="109">
        <v>0.0</v>
      </c>
      <c r="BC186" s="108">
        <v>0.0</v>
      </c>
      <c r="BD186" s="102">
        <v>0.0</v>
      </c>
      <c r="BE186" s="103">
        <v>0.0</v>
      </c>
      <c r="BF186" s="102">
        <v>0.0</v>
      </c>
    </row>
    <row r="187">
      <c r="A187" s="86"/>
      <c r="B187" s="100"/>
      <c r="C187" s="88"/>
      <c r="D187" s="110"/>
      <c r="E187" s="166"/>
      <c r="F187" s="188" t="s">
        <v>32</v>
      </c>
      <c r="G187" s="166"/>
      <c r="H187" s="168"/>
      <c r="I187" s="170"/>
      <c r="J187" s="148">
        <v>0.0</v>
      </c>
      <c r="K187" s="170"/>
      <c r="L187" s="170"/>
      <c r="M187" s="148">
        <v>0.0</v>
      </c>
      <c r="N187" s="141">
        <v>0.0</v>
      </c>
      <c r="O187" s="142">
        <v>0.0</v>
      </c>
      <c r="P187" s="141">
        <v>0.0</v>
      </c>
      <c r="Q187" s="170"/>
      <c r="R187" s="170"/>
      <c r="S187" s="148">
        <v>0.0</v>
      </c>
      <c r="T187" s="170"/>
      <c r="U187" s="170"/>
      <c r="V187" s="148">
        <v>0.0</v>
      </c>
      <c r="W187" s="141">
        <v>0.0</v>
      </c>
      <c r="X187" s="142">
        <v>0.0</v>
      </c>
      <c r="Y187" s="141">
        <v>0.0</v>
      </c>
      <c r="Z187" s="143">
        <v>0.0</v>
      </c>
      <c r="AA187" s="144">
        <v>0.0</v>
      </c>
      <c r="AB187" s="143">
        <v>0.0</v>
      </c>
      <c r="AC187" s="170"/>
      <c r="AD187" s="170"/>
      <c r="AE187" s="148">
        <v>0.0</v>
      </c>
      <c r="AF187" s="170"/>
      <c r="AG187" s="170"/>
      <c r="AH187" s="148">
        <v>0.0</v>
      </c>
      <c r="AI187" s="141">
        <v>0.0</v>
      </c>
      <c r="AJ187" s="142">
        <v>0.0</v>
      </c>
      <c r="AK187" s="141">
        <v>0.0</v>
      </c>
      <c r="AL187" s="145">
        <v>0.0</v>
      </c>
      <c r="AM187" s="146">
        <v>0.0</v>
      </c>
      <c r="AN187" s="145">
        <v>0.0</v>
      </c>
      <c r="AO187" s="170"/>
      <c r="AP187" s="170"/>
      <c r="AQ187" s="148">
        <v>0.0</v>
      </c>
      <c r="AR187" s="170"/>
      <c r="AS187" s="170"/>
      <c r="AT187" s="148">
        <v>0.0</v>
      </c>
      <c r="AU187" s="141">
        <v>0.0</v>
      </c>
      <c r="AV187" s="142">
        <v>0.0</v>
      </c>
      <c r="AW187" s="141">
        <v>0.0</v>
      </c>
      <c r="AX187" s="143">
        <v>0.0</v>
      </c>
      <c r="AY187" s="144">
        <v>0.0</v>
      </c>
      <c r="AZ187" s="143">
        <v>0.0</v>
      </c>
      <c r="BA187" s="145">
        <v>0.0</v>
      </c>
      <c r="BB187" s="146">
        <v>0.0</v>
      </c>
      <c r="BC187" s="145">
        <v>0.0</v>
      </c>
      <c r="BD187" s="147">
        <v>0.0</v>
      </c>
      <c r="BE187" s="148">
        <v>0.0</v>
      </c>
      <c r="BF187" s="147">
        <v>0.0</v>
      </c>
    </row>
    <row r="188">
      <c r="A188" s="86"/>
      <c r="B188" s="100"/>
      <c r="C188" s="88"/>
      <c r="D188" s="110"/>
      <c r="E188" s="166"/>
      <c r="F188" s="188" t="s">
        <v>33</v>
      </c>
      <c r="G188" s="166"/>
      <c r="H188" s="168"/>
      <c r="I188" s="170"/>
      <c r="J188" s="148">
        <v>0.0</v>
      </c>
      <c r="K188" s="170"/>
      <c r="L188" s="170"/>
      <c r="M188" s="148">
        <v>0.0</v>
      </c>
      <c r="N188" s="141">
        <v>0.0</v>
      </c>
      <c r="O188" s="142">
        <v>0.0</v>
      </c>
      <c r="P188" s="141">
        <v>0.0</v>
      </c>
      <c r="Q188" s="170"/>
      <c r="R188" s="170"/>
      <c r="S188" s="148">
        <v>0.0</v>
      </c>
      <c r="T188" s="170"/>
      <c r="U188" s="170"/>
      <c r="V188" s="148">
        <v>0.0</v>
      </c>
      <c r="W188" s="141">
        <v>0.0</v>
      </c>
      <c r="X188" s="142">
        <v>0.0</v>
      </c>
      <c r="Y188" s="141">
        <v>0.0</v>
      </c>
      <c r="Z188" s="143">
        <v>0.0</v>
      </c>
      <c r="AA188" s="144">
        <v>0.0</v>
      </c>
      <c r="AB188" s="143">
        <v>0.0</v>
      </c>
      <c r="AC188" s="170"/>
      <c r="AD188" s="170"/>
      <c r="AE188" s="148">
        <v>0.0</v>
      </c>
      <c r="AF188" s="170"/>
      <c r="AG188" s="170"/>
      <c r="AH188" s="148">
        <v>0.0</v>
      </c>
      <c r="AI188" s="141">
        <v>0.0</v>
      </c>
      <c r="AJ188" s="142">
        <v>0.0</v>
      </c>
      <c r="AK188" s="141">
        <v>0.0</v>
      </c>
      <c r="AL188" s="145">
        <v>0.0</v>
      </c>
      <c r="AM188" s="146">
        <v>0.0</v>
      </c>
      <c r="AN188" s="145">
        <v>0.0</v>
      </c>
      <c r="AO188" s="170"/>
      <c r="AP188" s="170"/>
      <c r="AQ188" s="148">
        <v>0.0</v>
      </c>
      <c r="AR188" s="170"/>
      <c r="AS188" s="170"/>
      <c r="AT188" s="148">
        <v>0.0</v>
      </c>
      <c r="AU188" s="141">
        <v>0.0</v>
      </c>
      <c r="AV188" s="142">
        <v>0.0</v>
      </c>
      <c r="AW188" s="141">
        <v>0.0</v>
      </c>
      <c r="AX188" s="143">
        <v>0.0</v>
      </c>
      <c r="AY188" s="144">
        <v>0.0</v>
      </c>
      <c r="AZ188" s="143">
        <v>0.0</v>
      </c>
      <c r="BA188" s="145">
        <v>0.0</v>
      </c>
      <c r="BB188" s="146">
        <v>0.0</v>
      </c>
      <c r="BC188" s="145">
        <v>0.0</v>
      </c>
      <c r="BD188" s="147">
        <v>0.0</v>
      </c>
      <c r="BE188" s="148">
        <v>0.0</v>
      </c>
      <c r="BF188" s="147">
        <v>0.0</v>
      </c>
    </row>
    <row r="189">
      <c r="A189" s="86"/>
      <c r="B189" s="100"/>
      <c r="C189" s="88"/>
      <c r="D189" s="241">
        <v>10.0</v>
      </c>
      <c r="E189" s="242" t="s">
        <v>66</v>
      </c>
      <c r="F189" s="12"/>
      <c r="G189" s="13"/>
      <c r="H189" s="103">
        <v>0.0</v>
      </c>
      <c r="I189" s="103">
        <v>0.0</v>
      </c>
      <c r="J189" s="103">
        <v>0.0</v>
      </c>
      <c r="K189" s="103">
        <v>0.0</v>
      </c>
      <c r="L189" s="103">
        <v>0.0</v>
      </c>
      <c r="M189" s="103">
        <v>0.0</v>
      </c>
      <c r="N189" s="104">
        <v>0.0</v>
      </c>
      <c r="O189" s="105">
        <v>0.0</v>
      </c>
      <c r="P189" s="104">
        <v>0.0</v>
      </c>
      <c r="Q189" s="103">
        <v>0.0</v>
      </c>
      <c r="R189" s="103">
        <v>0.0</v>
      </c>
      <c r="S189" s="103">
        <v>0.0</v>
      </c>
      <c r="T189" s="103">
        <v>0.0</v>
      </c>
      <c r="U189" s="103">
        <v>0.0</v>
      </c>
      <c r="V189" s="103">
        <v>0.0</v>
      </c>
      <c r="W189" s="104">
        <v>0.0</v>
      </c>
      <c r="X189" s="105">
        <v>0.0</v>
      </c>
      <c r="Y189" s="104">
        <v>0.0</v>
      </c>
      <c r="Z189" s="106">
        <v>0.0</v>
      </c>
      <c r="AA189" s="107">
        <v>0.0</v>
      </c>
      <c r="AB189" s="106">
        <v>0.0</v>
      </c>
      <c r="AC189" s="103">
        <v>0.0</v>
      </c>
      <c r="AD189" s="103">
        <v>0.0</v>
      </c>
      <c r="AE189" s="103">
        <v>0.0</v>
      </c>
      <c r="AF189" s="103">
        <v>0.0</v>
      </c>
      <c r="AG189" s="103">
        <v>0.0</v>
      </c>
      <c r="AH189" s="103">
        <v>0.0</v>
      </c>
      <c r="AI189" s="104">
        <v>0.0</v>
      </c>
      <c r="AJ189" s="105">
        <v>0.0</v>
      </c>
      <c r="AK189" s="104">
        <v>0.0</v>
      </c>
      <c r="AL189" s="108">
        <v>0.0</v>
      </c>
      <c r="AM189" s="109">
        <v>0.0</v>
      </c>
      <c r="AN189" s="108">
        <v>0.0</v>
      </c>
      <c r="AO189" s="103">
        <v>0.0</v>
      </c>
      <c r="AP189" s="103">
        <v>0.0</v>
      </c>
      <c r="AQ189" s="103">
        <v>0.0</v>
      </c>
      <c r="AR189" s="103">
        <v>0.0</v>
      </c>
      <c r="AS189" s="103">
        <v>0.0</v>
      </c>
      <c r="AT189" s="103">
        <v>0.0</v>
      </c>
      <c r="AU189" s="104">
        <v>0.0</v>
      </c>
      <c r="AV189" s="105">
        <v>0.0</v>
      </c>
      <c r="AW189" s="104">
        <v>0.0</v>
      </c>
      <c r="AX189" s="106">
        <v>0.0</v>
      </c>
      <c r="AY189" s="107">
        <v>0.0</v>
      </c>
      <c r="AZ189" s="106">
        <v>0.0</v>
      </c>
      <c r="BA189" s="108">
        <v>0.0</v>
      </c>
      <c r="BB189" s="109">
        <v>0.0</v>
      </c>
      <c r="BC189" s="108">
        <v>0.0</v>
      </c>
      <c r="BD189" s="102">
        <v>0.0</v>
      </c>
      <c r="BE189" s="103">
        <v>0.0</v>
      </c>
      <c r="BF189" s="102">
        <v>0.0</v>
      </c>
    </row>
    <row r="190">
      <c r="A190" s="86"/>
      <c r="B190" s="100"/>
      <c r="C190" s="88"/>
      <c r="D190" s="110"/>
      <c r="E190" s="166"/>
      <c r="F190" s="167" t="s">
        <v>26</v>
      </c>
      <c r="G190" s="12"/>
      <c r="H190" s="168"/>
      <c r="I190" s="170"/>
      <c r="J190" s="148">
        <v>0.0</v>
      </c>
      <c r="K190" s="170"/>
      <c r="L190" s="170"/>
      <c r="M190" s="148">
        <v>0.0</v>
      </c>
      <c r="N190" s="141">
        <v>0.0</v>
      </c>
      <c r="O190" s="142">
        <v>0.0</v>
      </c>
      <c r="P190" s="141">
        <v>0.0</v>
      </c>
      <c r="Q190" s="170"/>
      <c r="R190" s="170"/>
      <c r="S190" s="148">
        <v>0.0</v>
      </c>
      <c r="T190" s="170"/>
      <c r="U190" s="170"/>
      <c r="V190" s="148">
        <v>0.0</v>
      </c>
      <c r="W190" s="141">
        <v>0.0</v>
      </c>
      <c r="X190" s="142">
        <v>0.0</v>
      </c>
      <c r="Y190" s="141">
        <v>0.0</v>
      </c>
      <c r="Z190" s="143">
        <v>0.0</v>
      </c>
      <c r="AA190" s="144">
        <v>0.0</v>
      </c>
      <c r="AB190" s="143">
        <v>0.0</v>
      </c>
      <c r="AC190" s="170"/>
      <c r="AD190" s="170"/>
      <c r="AE190" s="148">
        <v>0.0</v>
      </c>
      <c r="AF190" s="170"/>
      <c r="AG190" s="170"/>
      <c r="AH190" s="148">
        <v>0.0</v>
      </c>
      <c r="AI190" s="141">
        <v>0.0</v>
      </c>
      <c r="AJ190" s="142">
        <v>0.0</v>
      </c>
      <c r="AK190" s="141">
        <v>0.0</v>
      </c>
      <c r="AL190" s="145">
        <v>0.0</v>
      </c>
      <c r="AM190" s="146">
        <v>0.0</v>
      </c>
      <c r="AN190" s="145">
        <v>0.0</v>
      </c>
      <c r="AO190" s="170"/>
      <c r="AP190" s="170"/>
      <c r="AQ190" s="148">
        <v>0.0</v>
      </c>
      <c r="AR190" s="170"/>
      <c r="AS190" s="170"/>
      <c r="AT190" s="148">
        <v>0.0</v>
      </c>
      <c r="AU190" s="141">
        <v>0.0</v>
      </c>
      <c r="AV190" s="142">
        <v>0.0</v>
      </c>
      <c r="AW190" s="141">
        <v>0.0</v>
      </c>
      <c r="AX190" s="143">
        <v>0.0</v>
      </c>
      <c r="AY190" s="144">
        <v>0.0</v>
      </c>
      <c r="AZ190" s="143">
        <v>0.0</v>
      </c>
      <c r="BA190" s="145">
        <v>0.0</v>
      </c>
      <c r="BB190" s="146">
        <v>0.0</v>
      </c>
      <c r="BC190" s="145">
        <v>0.0</v>
      </c>
      <c r="BD190" s="147">
        <v>0.0</v>
      </c>
      <c r="BE190" s="148">
        <v>0.0</v>
      </c>
      <c r="BF190" s="147">
        <v>0.0</v>
      </c>
    </row>
    <row r="191">
      <c r="A191" s="86"/>
      <c r="B191" s="100"/>
      <c r="C191" s="88"/>
      <c r="D191" s="110"/>
      <c r="E191" s="166"/>
      <c r="F191" s="188" t="s">
        <v>27</v>
      </c>
      <c r="G191" s="166"/>
      <c r="H191" s="168"/>
      <c r="I191" s="170"/>
      <c r="J191" s="148">
        <v>0.0</v>
      </c>
      <c r="K191" s="170"/>
      <c r="L191" s="170"/>
      <c r="M191" s="148">
        <v>0.0</v>
      </c>
      <c r="N191" s="141">
        <v>0.0</v>
      </c>
      <c r="O191" s="142">
        <v>0.0</v>
      </c>
      <c r="P191" s="141">
        <v>0.0</v>
      </c>
      <c r="Q191" s="170"/>
      <c r="R191" s="170"/>
      <c r="S191" s="148">
        <v>0.0</v>
      </c>
      <c r="T191" s="170"/>
      <c r="U191" s="170"/>
      <c r="V191" s="148">
        <v>0.0</v>
      </c>
      <c r="W191" s="141">
        <v>0.0</v>
      </c>
      <c r="X191" s="142">
        <v>0.0</v>
      </c>
      <c r="Y191" s="141">
        <v>0.0</v>
      </c>
      <c r="Z191" s="143">
        <v>0.0</v>
      </c>
      <c r="AA191" s="144">
        <v>0.0</v>
      </c>
      <c r="AB191" s="143">
        <v>0.0</v>
      </c>
      <c r="AC191" s="170"/>
      <c r="AD191" s="170"/>
      <c r="AE191" s="148">
        <v>0.0</v>
      </c>
      <c r="AF191" s="170"/>
      <c r="AG191" s="170"/>
      <c r="AH191" s="148">
        <v>0.0</v>
      </c>
      <c r="AI191" s="141">
        <v>0.0</v>
      </c>
      <c r="AJ191" s="142">
        <v>0.0</v>
      </c>
      <c r="AK191" s="141">
        <v>0.0</v>
      </c>
      <c r="AL191" s="145">
        <v>0.0</v>
      </c>
      <c r="AM191" s="146">
        <v>0.0</v>
      </c>
      <c r="AN191" s="145">
        <v>0.0</v>
      </c>
      <c r="AO191" s="170"/>
      <c r="AP191" s="170"/>
      <c r="AQ191" s="148">
        <v>0.0</v>
      </c>
      <c r="AR191" s="170"/>
      <c r="AS191" s="170"/>
      <c r="AT191" s="148">
        <v>0.0</v>
      </c>
      <c r="AU191" s="141">
        <v>0.0</v>
      </c>
      <c r="AV191" s="142">
        <v>0.0</v>
      </c>
      <c r="AW191" s="141">
        <v>0.0</v>
      </c>
      <c r="AX191" s="143">
        <v>0.0</v>
      </c>
      <c r="AY191" s="144">
        <v>0.0</v>
      </c>
      <c r="AZ191" s="143">
        <v>0.0</v>
      </c>
      <c r="BA191" s="145">
        <v>0.0</v>
      </c>
      <c r="BB191" s="146">
        <v>0.0</v>
      </c>
      <c r="BC191" s="145">
        <v>0.0</v>
      </c>
      <c r="BD191" s="147">
        <v>0.0</v>
      </c>
      <c r="BE191" s="148">
        <v>0.0</v>
      </c>
      <c r="BF191" s="147">
        <v>0.0</v>
      </c>
    </row>
    <row r="192">
      <c r="A192" s="86"/>
      <c r="B192" s="100"/>
      <c r="C192" s="88"/>
      <c r="D192" s="110"/>
      <c r="E192" s="166"/>
      <c r="F192" s="167" t="s">
        <v>28</v>
      </c>
      <c r="G192" s="12"/>
      <c r="H192" s="168"/>
      <c r="I192" s="170"/>
      <c r="J192" s="148">
        <v>0.0</v>
      </c>
      <c r="K192" s="170"/>
      <c r="L192" s="170"/>
      <c r="M192" s="148">
        <v>0.0</v>
      </c>
      <c r="N192" s="141">
        <v>0.0</v>
      </c>
      <c r="O192" s="142">
        <v>0.0</v>
      </c>
      <c r="P192" s="141">
        <v>0.0</v>
      </c>
      <c r="Q192" s="170"/>
      <c r="R192" s="170"/>
      <c r="S192" s="148">
        <v>0.0</v>
      </c>
      <c r="T192" s="170"/>
      <c r="U192" s="170"/>
      <c r="V192" s="148">
        <v>0.0</v>
      </c>
      <c r="W192" s="141">
        <v>0.0</v>
      </c>
      <c r="X192" s="142">
        <v>0.0</v>
      </c>
      <c r="Y192" s="141">
        <v>0.0</v>
      </c>
      <c r="Z192" s="143">
        <v>0.0</v>
      </c>
      <c r="AA192" s="144">
        <v>0.0</v>
      </c>
      <c r="AB192" s="143">
        <v>0.0</v>
      </c>
      <c r="AC192" s="170"/>
      <c r="AD192" s="170"/>
      <c r="AE192" s="148">
        <v>0.0</v>
      </c>
      <c r="AF192" s="170"/>
      <c r="AG192" s="170"/>
      <c r="AH192" s="148">
        <v>0.0</v>
      </c>
      <c r="AI192" s="141">
        <v>0.0</v>
      </c>
      <c r="AJ192" s="142">
        <v>0.0</v>
      </c>
      <c r="AK192" s="141">
        <v>0.0</v>
      </c>
      <c r="AL192" s="145">
        <v>0.0</v>
      </c>
      <c r="AM192" s="146">
        <v>0.0</v>
      </c>
      <c r="AN192" s="145">
        <v>0.0</v>
      </c>
      <c r="AO192" s="170"/>
      <c r="AP192" s="170"/>
      <c r="AQ192" s="148">
        <v>0.0</v>
      </c>
      <c r="AR192" s="170"/>
      <c r="AS192" s="170"/>
      <c r="AT192" s="148">
        <v>0.0</v>
      </c>
      <c r="AU192" s="141">
        <v>0.0</v>
      </c>
      <c r="AV192" s="142">
        <v>0.0</v>
      </c>
      <c r="AW192" s="141">
        <v>0.0</v>
      </c>
      <c r="AX192" s="143">
        <v>0.0</v>
      </c>
      <c r="AY192" s="144">
        <v>0.0</v>
      </c>
      <c r="AZ192" s="143">
        <v>0.0</v>
      </c>
      <c r="BA192" s="145">
        <v>0.0</v>
      </c>
      <c r="BB192" s="146">
        <v>0.0</v>
      </c>
      <c r="BC192" s="145">
        <v>0.0</v>
      </c>
      <c r="BD192" s="147">
        <v>0.0</v>
      </c>
      <c r="BE192" s="148">
        <v>0.0</v>
      </c>
      <c r="BF192" s="147">
        <v>0.0</v>
      </c>
    </row>
    <row r="193">
      <c r="A193" s="86"/>
      <c r="B193" s="100"/>
      <c r="C193" s="88"/>
      <c r="D193" s="110"/>
      <c r="E193" s="166"/>
      <c r="F193" s="167" t="s">
        <v>29</v>
      </c>
      <c r="G193" s="12"/>
      <c r="H193" s="168"/>
      <c r="I193" s="170"/>
      <c r="J193" s="148">
        <v>0.0</v>
      </c>
      <c r="K193" s="170"/>
      <c r="L193" s="170"/>
      <c r="M193" s="148">
        <v>0.0</v>
      </c>
      <c r="N193" s="141">
        <v>0.0</v>
      </c>
      <c r="O193" s="142">
        <v>0.0</v>
      </c>
      <c r="P193" s="141">
        <v>0.0</v>
      </c>
      <c r="Q193" s="170"/>
      <c r="R193" s="170"/>
      <c r="S193" s="148">
        <v>0.0</v>
      </c>
      <c r="T193" s="170"/>
      <c r="U193" s="170"/>
      <c r="V193" s="148">
        <v>0.0</v>
      </c>
      <c r="W193" s="141">
        <v>0.0</v>
      </c>
      <c r="X193" s="142">
        <v>0.0</v>
      </c>
      <c r="Y193" s="141">
        <v>0.0</v>
      </c>
      <c r="Z193" s="143">
        <v>0.0</v>
      </c>
      <c r="AA193" s="144">
        <v>0.0</v>
      </c>
      <c r="AB193" s="143">
        <v>0.0</v>
      </c>
      <c r="AC193" s="170"/>
      <c r="AD193" s="170"/>
      <c r="AE193" s="148">
        <v>0.0</v>
      </c>
      <c r="AF193" s="170"/>
      <c r="AG193" s="170"/>
      <c r="AH193" s="148">
        <v>0.0</v>
      </c>
      <c r="AI193" s="141">
        <v>0.0</v>
      </c>
      <c r="AJ193" s="142">
        <v>0.0</v>
      </c>
      <c r="AK193" s="141">
        <v>0.0</v>
      </c>
      <c r="AL193" s="145">
        <v>0.0</v>
      </c>
      <c r="AM193" s="146">
        <v>0.0</v>
      </c>
      <c r="AN193" s="145">
        <v>0.0</v>
      </c>
      <c r="AO193" s="170"/>
      <c r="AP193" s="170"/>
      <c r="AQ193" s="148">
        <v>0.0</v>
      </c>
      <c r="AR193" s="170"/>
      <c r="AS193" s="170"/>
      <c r="AT193" s="148">
        <v>0.0</v>
      </c>
      <c r="AU193" s="141">
        <v>0.0</v>
      </c>
      <c r="AV193" s="142">
        <v>0.0</v>
      </c>
      <c r="AW193" s="141">
        <v>0.0</v>
      </c>
      <c r="AX193" s="143">
        <v>0.0</v>
      </c>
      <c r="AY193" s="144">
        <v>0.0</v>
      </c>
      <c r="AZ193" s="143">
        <v>0.0</v>
      </c>
      <c r="BA193" s="145">
        <v>0.0</v>
      </c>
      <c r="BB193" s="146">
        <v>0.0</v>
      </c>
      <c r="BC193" s="145">
        <v>0.0</v>
      </c>
      <c r="BD193" s="147">
        <v>0.0</v>
      </c>
      <c r="BE193" s="148">
        <v>0.0</v>
      </c>
      <c r="BF193" s="147">
        <v>0.0</v>
      </c>
    </row>
    <row r="194">
      <c r="A194" s="86"/>
      <c r="B194" s="100"/>
      <c r="C194" s="88"/>
      <c r="D194" s="110"/>
      <c r="E194" s="166"/>
      <c r="F194" s="167" t="s">
        <v>30</v>
      </c>
      <c r="G194" s="12"/>
      <c r="H194" s="168"/>
      <c r="I194" s="170"/>
      <c r="J194" s="148">
        <v>0.0</v>
      </c>
      <c r="K194" s="170"/>
      <c r="L194" s="170"/>
      <c r="M194" s="148">
        <v>0.0</v>
      </c>
      <c r="N194" s="141">
        <v>0.0</v>
      </c>
      <c r="O194" s="142">
        <v>0.0</v>
      </c>
      <c r="P194" s="141">
        <v>0.0</v>
      </c>
      <c r="Q194" s="170"/>
      <c r="R194" s="170"/>
      <c r="S194" s="148">
        <v>0.0</v>
      </c>
      <c r="T194" s="170"/>
      <c r="U194" s="170"/>
      <c r="V194" s="148">
        <v>0.0</v>
      </c>
      <c r="W194" s="141">
        <v>0.0</v>
      </c>
      <c r="X194" s="142">
        <v>0.0</v>
      </c>
      <c r="Y194" s="141">
        <v>0.0</v>
      </c>
      <c r="Z194" s="143">
        <v>0.0</v>
      </c>
      <c r="AA194" s="144">
        <v>0.0</v>
      </c>
      <c r="AB194" s="143">
        <v>0.0</v>
      </c>
      <c r="AC194" s="170"/>
      <c r="AD194" s="170"/>
      <c r="AE194" s="148">
        <v>0.0</v>
      </c>
      <c r="AF194" s="170"/>
      <c r="AG194" s="170"/>
      <c r="AH194" s="148">
        <v>0.0</v>
      </c>
      <c r="AI194" s="141">
        <v>0.0</v>
      </c>
      <c r="AJ194" s="142">
        <v>0.0</v>
      </c>
      <c r="AK194" s="141">
        <v>0.0</v>
      </c>
      <c r="AL194" s="145">
        <v>0.0</v>
      </c>
      <c r="AM194" s="146">
        <v>0.0</v>
      </c>
      <c r="AN194" s="145">
        <v>0.0</v>
      </c>
      <c r="AO194" s="170"/>
      <c r="AP194" s="170"/>
      <c r="AQ194" s="148">
        <v>0.0</v>
      </c>
      <c r="AR194" s="170"/>
      <c r="AS194" s="170"/>
      <c r="AT194" s="148">
        <v>0.0</v>
      </c>
      <c r="AU194" s="141">
        <v>0.0</v>
      </c>
      <c r="AV194" s="142">
        <v>0.0</v>
      </c>
      <c r="AW194" s="141">
        <v>0.0</v>
      </c>
      <c r="AX194" s="143">
        <v>0.0</v>
      </c>
      <c r="AY194" s="144">
        <v>0.0</v>
      </c>
      <c r="AZ194" s="143">
        <v>0.0</v>
      </c>
      <c r="BA194" s="145">
        <v>0.0</v>
      </c>
      <c r="BB194" s="146">
        <v>0.0</v>
      </c>
      <c r="BC194" s="145">
        <v>0.0</v>
      </c>
      <c r="BD194" s="147">
        <v>0.0</v>
      </c>
      <c r="BE194" s="148">
        <v>0.0</v>
      </c>
      <c r="BF194" s="147">
        <v>0.0</v>
      </c>
    </row>
    <row r="195">
      <c r="A195" s="86"/>
      <c r="B195" s="100"/>
      <c r="C195" s="88"/>
      <c r="D195" s="171"/>
      <c r="E195" s="172"/>
      <c r="F195" s="172"/>
      <c r="G195" s="173" t="s">
        <v>43</v>
      </c>
      <c r="H195" s="181">
        <v>0.0</v>
      </c>
      <c r="I195" s="182">
        <v>1.0</v>
      </c>
      <c r="J195" s="183">
        <v>1.0</v>
      </c>
      <c r="K195" s="184">
        <v>0.0</v>
      </c>
      <c r="L195" s="182">
        <v>3.0</v>
      </c>
      <c r="M195" s="183">
        <v>3.0</v>
      </c>
      <c r="N195" s="104">
        <v>0.0</v>
      </c>
      <c r="O195" s="105">
        <v>4.0</v>
      </c>
      <c r="P195" s="104">
        <v>4.0</v>
      </c>
      <c r="Q195" s="184">
        <v>0.0</v>
      </c>
      <c r="R195" s="182">
        <v>0.0</v>
      </c>
      <c r="S195" s="183">
        <v>0.0</v>
      </c>
      <c r="T195" s="185">
        <v>0.0</v>
      </c>
      <c r="U195" s="186">
        <v>2.0</v>
      </c>
      <c r="V195" s="187">
        <v>2.0</v>
      </c>
      <c r="W195" s="186">
        <v>0.0</v>
      </c>
      <c r="X195" s="187">
        <v>2.0</v>
      </c>
      <c r="Y195" s="186">
        <v>2.0</v>
      </c>
      <c r="Z195" s="186">
        <v>0.0</v>
      </c>
      <c r="AA195" s="187">
        <v>4.0</v>
      </c>
      <c r="AB195" s="186">
        <v>4.0</v>
      </c>
      <c r="AC195" s="184">
        <v>0.0</v>
      </c>
      <c r="AD195" s="182">
        <v>1.0</v>
      </c>
      <c r="AE195" s="183">
        <v>1.0</v>
      </c>
      <c r="AF195" s="184">
        <v>0.0</v>
      </c>
      <c r="AG195" s="182">
        <v>3.0</v>
      </c>
      <c r="AH195" s="183">
        <v>3.0</v>
      </c>
      <c r="AI195" s="186">
        <v>0.0</v>
      </c>
      <c r="AJ195" s="187">
        <v>4.0</v>
      </c>
      <c r="AK195" s="186">
        <v>4.0</v>
      </c>
      <c r="AL195" s="186">
        <v>0.0</v>
      </c>
      <c r="AM195" s="187">
        <v>5.0</v>
      </c>
      <c r="AN195" s="186">
        <v>5.0</v>
      </c>
      <c r="AO195" s="184">
        <v>0.0</v>
      </c>
      <c r="AP195" s="182">
        <v>0.0</v>
      </c>
      <c r="AQ195" s="183">
        <v>0.0</v>
      </c>
      <c r="AR195" s="184">
        <v>0.0</v>
      </c>
      <c r="AS195" s="182">
        <v>2.0</v>
      </c>
      <c r="AT195" s="183">
        <v>2.0</v>
      </c>
      <c r="AU195" s="104">
        <v>0.0</v>
      </c>
      <c r="AV195" s="187">
        <v>2.0</v>
      </c>
      <c r="AW195" s="186">
        <v>2.0</v>
      </c>
      <c r="AX195" s="106">
        <v>0.0</v>
      </c>
      <c r="AY195" s="187">
        <v>3.0</v>
      </c>
      <c r="AZ195" s="186">
        <v>3.0</v>
      </c>
      <c r="BA195" s="108">
        <v>0.0</v>
      </c>
      <c r="BB195" s="187">
        <v>5.0</v>
      </c>
      <c r="BC195" s="186">
        <v>5.0</v>
      </c>
      <c r="BD195" s="102">
        <v>0.0</v>
      </c>
      <c r="BE195" s="187">
        <v>5.0</v>
      </c>
      <c r="BF195" s="186">
        <v>5.0</v>
      </c>
    </row>
    <row r="196">
      <c r="A196" s="86"/>
      <c r="B196" s="100"/>
      <c r="C196" s="88"/>
      <c r="D196" s="110"/>
      <c r="E196" s="166"/>
      <c r="F196" s="188" t="s">
        <v>32</v>
      </c>
      <c r="G196" s="166"/>
      <c r="H196" s="168"/>
      <c r="I196" s="170"/>
      <c r="J196" s="148">
        <v>0.0</v>
      </c>
      <c r="K196" s="170"/>
      <c r="L196" s="170"/>
      <c r="M196" s="148">
        <v>0.0</v>
      </c>
      <c r="N196" s="141">
        <v>0.0</v>
      </c>
      <c r="O196" s="142">
        <v>0.0</v>
      </c>
      <c r="P196" s="141">
        <v>0.0</v>
      </c>
      <c r="Q196" s="170"/>
      <c r="R196" s="170"/>
      <c r="S196" s="148">
        <v>0.0</v>
      </c>
      <c r="T196" s="178"/>
      <c r="U196" s="178"/>
      <c r="V196" s="176">
        <v>0.0</v>
      </c>
      <c r="W196" s="177">
        <v>0.0</v>
      </c>
      <c r="X196" s="176">
        <v>0.0</v>
      </c>
      <c r="Y196" s="177">
        <v>0.0</v>
      </c>
      <c r="Z196" s="177">
        <v>0.0</v>
      </c>
      <c r="AA196" s="176">
        <v>0.0</v>
      </c>
      <c r="AB196" s="177">
        <v>0.0</v>
      </c>
      <c r="AC196" s="170"/>
      <c r="AD196" s="170"/>
      <c r="AE196" s="148">
        <v>0.0</v>
      </c>
      <c r="AF196" s="170"/>
      <c r="AG196" s="170"/>
      <c r="AH196" s="148">
        <v>0.0</v>
      </c>
      <c r="AI196" s="177">
        <v>0.0</v>
      </c>
      <c r="AJ196" s="176">
        <v>0.0</v>
      </c>
      <c r="AK196" s="177">
        <v>0.0</v>
      </c>
      <c r="AL196" s="177">
        <v>0.0</v>
      </c>
      <c r="AM196" s="176">
        <v>0.0</v>
      </c>
      <c r="AN196" s="177">
        <v>0.0</v>
      </c>
      <c r="AO196" s="170"/>
      <c r="AP196" s="170"/>
      <c r="AQ196" s="148">
        <v>0.0</v>
      </c>
      <c r="AR196" s="170"/>
      <c r="AS196" s="170"/>
      <c r="AT196" s="148">
        <v>0.0</v>
      </c>
      <c r="AU196" s="141">
        <v>0.0</v>
      </c>
      <c r="AV196" s="142">
        <v>0.0</v>
      </c>
      <c r="AW196" s="141">
        <v>0.0</v>
      </c>
      <c r="AX196" s="143">
        <v>0.0</v>
      </c>
      <c r="AY196" s="144">
        <v>0.0</v>
      </c>
      <c r="AZ196" s="143">
        <v>0.0</v>
      </c>
      <c r="BA196" s="145">
        <v>0.0</v>
      </c>
      <c r="BB196" s="146">
        <v>0.0</v>
      </c>
      <c r="BC196" s="145">
        <v>0.0</v>
      </c>
      <c r="BD196" s="147">
        <v>0.0</v>
      </c>
      <c r="BE196" s="148">
        <v>0.0</v>
      </c>
      <c r="BF196" s="147">
        <v>0.0</v>
      </c>
    </row>
    <row r="197">
      <c r="A197" s="86"/>
      <c r="B197" s="100"/>
      <c r="C197" s="88"/>
      <c r="D197" s="110"/>
      <c r="E197" s="166"/>
      <c r="F197" s="188" t="s">
        <v>33</v>
      </c>
      <c r="G197" s="166"/>
      <c r="H197" s="168"/>
      <c r="I197" s="176">
        <v>1.0</v>
      </c>
      <c r="J197" s="176">
        <v>1.0</v>
      </c>
      <c r="K197" s="170"/>
      <c r="L197" s="176">
        <v>3.0</v>
      </c>
      <c r="M197" s="176">
        <v>3.0</v>
      </c>
      <c r="N197" s="141">
        <v>0.0</v>
      </c>
      <c r="O197" s="176">
        <v>4.0</v>
      </c>
      <c r="P197" s="177">
        <v>4.0</v>
      </c>
      <c r="Q197" s="170"/>
      <c r="R197" s="170"/>
      <c r="S197" s="148">
        <v>0.0</v>
      </c>
      <c r="T197" s="178"/>
      <c r="U197" s="176">
        <v>2.0</v>
      </c>
      <c r="V197" s="176">
        <v>2.0</v>
      </c>
      <c r="W197" s="177">
        <v>0.0</v>
      </c>
      <c r="X197" s="176">
        <v>2.0</v>
      </c>
      <c r="Y197" s="177">
        <v>2.0</v>
      </c>
      <c r="Z197" s="177">
        <v>0.0</v>
      </c>
      <c r="AA197" s="176">
        <v>4.0</v>
      </c>
      <c r="AB197" s="177">
        <v>4.0</v>
      </c>
      <c r="AC197" s="170"/>
      <c r="AD197" s="176">
        <v>1.0</v>
      </c>
      <c r="AE197" s="176">
        <v>1.0</v>
      </c>
      <c r="AF197" s="170"/>
      <c r="AG197" s="176">
        <v>3.0</v>
      </c>
      <c r="AH197" s="176">
        <v>3.0</v>
      </c>
      <c r="AI197" s="177">
        <v>0.0</v>
      </c>
      <c r="AJ197" s="176">
        <v>4.0</v>
      </c>
      <c r="AK197" s="177">
        <v>4.0</v>
      </c>
      <c r="AL197" s="177">
        <v>0.0</v>
      </c>
      <c r="AM197" s="176">
        <v>5.0</v>
      </c>
      <c r="AN197" s="177">
        <v>5.0</v>
      </c>
      <c r="AO197" s="170"/>
      <c r="AP197" s="170"/>
      <c r="AQ197" s="148">
        <v>0.0</v>
      </c>
      <c r="AR197" s="170"/>
      <c r="AS197" s="176">
        <v>2.0</v>
      </c>
      <c r="AT197" s="176">
        <v>2.0</v>
      </c>
      <c r="AU197" s="141">
        <v>0.0</v>
      </c>
      <c r="AV197" s="176">
        <v>2.0</v>
      </c>
      <c r="AW197" s="177">
        <v>2.0</v>
      </c>
      <c r="AX197" s="143">
        <v>0.0</v>
      </c>
      <c r="AY197" s="176">
        <v>3.0</v>
      </c>
      <c r="AZ197" s="177">
        <v>3.0</v>
      </c>
      <c r="BA197" s="145">
        <v>0.0</v>
      </c>
      <c r="BB197" s="176">
        <v>5.0</v>
      </c>
      <c r="BC197" s="177">
        <v>5.0</v>
      </c>
      <c r="BD197" s="147">
        <v>0.0</v>
      </c>
      <c r="BE197" s="176">
        <v>5.0</v>
      </c>
      <c r="BF197" s="177">
        <v>5.0</v>
      </c>
    </row>
    <row r="198">
      <c r="A198" s="86"/>
      <c r="B198" s="100"/>
      <c r="C198" s="88"/>
      <c r="D198" s="241">
        <v>11.0</v>
      </c>
      <c r="E198" s="242" t="s">
        <v>67</v>
      </c>
      <c r="F198" s="12"/>
      <c r="G198" s="13"/>
      <c r="H198" s="103">
        <v>0.0</v>
      </c>
      <c r="I198" s="103">
        <v>0.0</v>
      </c>
      <c r="J198" s="103">
        <v>0.0</v>
      </c>
      <c r="K198" s="103">
        <v>0.0</v>
      </c>
      <c r="L198" s="103">
        <v>0.0</v>
      </c>
      <c r="M198" s="103">
        <v>0.0</v>
      </c>
      <c r="N198" s="104">
        <v>0.0</v>
      </c>
      <c r="O198" s="105">
        <v>0.0</v>
      </c>
      <c r="P198" s="104">
        <v>0.0</v>
      </c>
      <c r="Q198" s="103">
        <v>0.0</v>
      </c>
      <c r="R198" s="103">
        <v>0.0</v>
      </c>
      <c r="S198" s="103">
        <v>0.0</v>
      </c>
      <c r="T198" s="103">
        <v>0.0</v>
      </c>
      <c r="U198" s="103">
        <v>0.0</v>
      </c>
      <c r="V198" s="103">
        <v>0.0</v>
      </c>
      <c r="W198" s="104">
        <v>0.0</v>
      </c>
      <c r="X198" s="105">
        <v>0.0</v>
      </c>
      <c r="Y198" s="104">
        <v>0.0</v>
      </c>
      <c r="Z198" s="106">
        <v>0.0</v>
      </c>
      <c r="AA198" s="107">
        <v>0.0</v>
      </c>
      <c r="AB198" s="106">
        <v>0.0</v>
      </c>
      <c r="AC198" s="103">
        <v>0.0</v>
      </c>
      <c r="AD198" s="103">
        <v>0.0</v>
      </c>
      <c r="AE198" s="103">
        <v>0.0</v>
      </c>
      <c r="AF198" s="103">
        <v>0.0</v>
      </c>
      <c r="AG198" s="103">
        <v>0.0</v>
      </c>
      <c r="AH198" s="103">
        <v>0.0</v>
      </c>
      <c r="AI198" s="104">
        <v>0.0</v>
      </c>
      <c r="AJ198" s="105">
        <v>0.0</v>
      </c>
      <c r="AK198" s="104">
        <v>0.0</v>
      </c>
      <c r="AL198" s="108">
        <v>0.0</v>
      </c>
      <c r="AM198" s="109">
        <v>0.0</v>
      </c>
      <c r="AN198" s="108">
        <v>0.0</v>
      </c>
      <c r="AO198" s="103">
        <v>0.0</v>
      </c>
      <c r="AP198" s="103">
        <v>0.0</v>
      </c>
      <c r="AQ198" s="103">
        <v>0.0</v>
      </c>
      <c r="AR198" s="103">
        <v>0.0</v>
      </c>
      <c r="AS198" s="103">
        <v>0.0</v>
      </c>
      <c r="AT198" s="103">
        <v>0.0</v>
      </c>
      <c r="AU198" s="104">
        <v>0.0</v>
      </c>
      <c r="AV198" s="105">
        <v>0.0</v>
      </c>
      <c r="AW198" s="104">
        <v>0.0</v>
      </c>
      <c r="AX198" s="106">
        <v>0.0</v>
      </c>
      <c r="AY198" s="107">
        <v>0.0</v>
      </c>
      <c r="AZ198" s="106">
        <v>0.0</v>
      </c>
      <c r="BA198" s="108">
        <v>0.0</v>
      </c>
      <c r="BB198" s="109">
        <v>0.0</v>
      </c>
      <c r="BC198" s="108">
        <v>0.0</v>
      </c>
      <c r="BD198" s="102">
        <v>0.0</v>
      </c>
      <c r="BE198" s="103">
        <v>0.0</v>
      </c>
      <c r="BF198" s="102">
        <v>0.0</v>
      </c>
    </row>
    <row r="199">
      <c r="A199" s="86"/>
      <c r="B199" s="100"/>
      <c r="C199" s="88"/>
      <c r="D199" s="243"/>
      <c r="E199" s="166"/>
      <c r="F199" s="167" t="s">
        <v>26</v>
      </c>
      <c r="G199" s="12"/>
      <c r="H199" s="168"/>
      <c r="I199" s="170"/>
      <c r="J199" s="148">
        <v>0.0</v>
      </c>
      <c r="K199" s="170"/>
      <c r="L199" s="170"/>
      <c r="M199" s="148">
        <v>0.0</v>
      </c>
      <c r="N199" s="141">
        <v>0.0</v>
      </c>
      <c r="O199" s="142">
        <v>0.0</v>
      </c>
      <c r="P199" s="141">
        <v>0.0</v>
      </c>
      <c r="Q199" s="170"/>
      <c r="R199" s="170"/>
      <c r="S199" s="148">
        <v>0.0</v>
      </c>
      <c r="T199" s="170"/>
      <c r="U199" s="170"/>
      <c r="V199" s="148">
        <v>0.0</v>
      </c>
      <c r="W199" s="141">
        <v>0.0</v>
      </c>
      <c r="X199" s="142">
        <v>0.0</v>
      </c>
      <c r="Y199" s="141">
        <v>0.0</v>
      </c>
      <c r="Z199" s="143">
        <v>0.0</v>
      </c>
      <c r="AA199" s="144">
        <v>0.0</v>
      </c>
      <c r="AB199" s="143">
        <v>0.0</v>
      </c>
      <c r="AC199" s="170"/>
      <c r="AD199" s="170"/>
      <c r="AE199" s="148">
        <v>0.0</v>
      </c>
      <c r="AF199" s="170"/>
      <c r="AG199" s="170"/>
      <c r="AH199" s="148">
        <v>0.0</v>
      </c>
      <c r="AI199" s="141">
        <v>0.0</v>
      </c>
      <c r="AJ199" s="142">
        <v>0.0</v>
      </c>
      <c r="AK199" s="141">
        <v>0.0</v>
      </c>
      <c r="AL199" s="145">
        <v>0.0</v>
      </c>
      <c r="AM199" s="146">
        <v>0.0</v>
      </c>
      <c r="AN199" s="145">
        <v>0.0</v>
      </c>
      <c r="AO199" s="170"/>
      <c r="AP199" s="170"/>
      <c r="AQ199" s="148">
        <v>0.0</v>
      </c>
      <c r="AR199" s="170"/>
      <c r="AS199" s="170"/>
      <c r="AT199" s="148">
        <v>0.0</v>
      </c>
      <c r="AU199" s="141">
        <v>0.0</v>
      </c>
      <c r="AV199" s="142">
        <v>0.0</v>
      </c>
      <c r="AW199" s="141">
        <v>0.0</v>
      </c>
      <c r="AX199" s="143">
        <v>0.0</v>
      </c>
      <c r="AY199" s="144">
        <v>0.0</v>
      </c>
      <c r="AZ199" s="143">
        <v>0.0</v>
      </c>
      <c r="BA199" s="145">
        <v>0.0</v>
      </c>
      <c r="BB199" s="146">
        <v>0.0</v>
      </c>
      <c r="BC199" s="145">
        <v>0.0</v>
      </c>
      <c r="BD199" s="147">
        <v>0.0</v>
      </c>
      <c r="BE199" s="148">
        <v>0.0</v>
      </c>
      <c r="BF199" s="147">
        <v>0.0</v>
      </c>
    </row>
    <row r="200">
      <c r="A200" s="86"/>
      <c r="B200" s="100"/>
      <c r="C200" s="88"/>
      <c r="D200" s="243"/>
      <c r="E200" s="166"/>
      <c r="F200" s="167" t="s">
        <v>27</v>
      </c>
      <c r="G200" s="12"/>
      <c r="H200" s="168"/>
      <c r="I200" s="170"/>
      <c r="J200" s="148">
        <v>0.0</v>
      </c>
      <c r="K200" s="170"/>
      <c r="L200" s="170"/>
      <c r="M200" s="148">
        <v>0.0</v>
      </c>
      <c r="N200" s="141">
        <v>0.0</v>
      </c>
      <c r="O200" s="142">
        <v>0.0</v>
      </c>
      <c r="P200" s="141">
        <v>0.0</v>
      </c>
      <c r="Q200" s="170"/>
      <c r="R200" s="170"/>
      <c r="S200" s="148">
        <v>0.0</v>
      </c>
      <c r="T200" s="170"/>
      <c r="U200" s="170"/>
      <c r="V200" s="148">
        <v>0.0</v>
      </c>
      <c r="W200" s="141">
        <v>0.0</v>
      </c>
      <c r="X200" s="142">
        <v>0.0</v>
      </c>
      <c r="Y200" s="141">
        <v>0.0</v>
      </c>
      <c r="Z200" s="143">
        <v>0.0</v>
      </c>
      <c r="AA200" s="144">
        <v>0.0</v>
      </c>
      <c r="AB200" s="143">
        <v>0.0</v>
      </c>
      <c r="AC200" s="170"/>
      <c r="AD200" s="170"/>
      <c r="AE200" s="148">
        <v>0.0</v>
      </c>
      <c r="AF200" s="170"/>
      <c r="AG200" s="170"/>
      <c r="AH200" s="148">
        <v>0.0</v>
      </c>
      <c r="AI200" s="141">
        <v>0.0</v>
      </c>
      <c r="AJ200" s="142">
        <v>0.0</v>
      </c>
      <c r="AK200" s="141">
        <v>0.0</v>
      </c>
      <c r="AL200" s="145">
        <v>0.0</v>
      </c>
      <c r="AM200" s="146">
        <v>0.0</v>
      </c>
      <c r="AN200" s="145">
        <v>0.0</v>
      </c>
      <c r="AO200" s="170"/>
      <c r="AP200" s="170"/>
      <c r="AQ200" s="148">
        <v>0.0</v>
      </c>
      <c r="AR200" s="170"/>
      <c r="AS200" s="170"/>
      <c r="AT200" s="148">
        <v>0.0</v>
      </c>
      <c r="AU200" s="141">
        <v>0.0</v>
      </c>
      <c r="AV200" s="142">
        <v>0.0</v>
      </c>
      <c r="AW200" s="141">
        <v>0.0</v>
      </c>
      <c r="AX200" s="143">
        <v>0.0</v>
      </c>
      <c r="AY200" s="144">
        <v>0.0</v>
      </c>
      <c r="AZ200" s="143">
        <v>0.0</v>
      </c>
      <c r="BA200" s="145">
        <v>0.0</v>
      </c>
      <c r="BB200" s="146">
        <v>0.0</v>
      </c>
      <c r="BC200" s="145">
        <v>0.0</v>
      </c>
      <c r="BD200" s="147">
        <v>0.0</v>
      </c>
      <c r="BE200" s="148">
        <v>0.0</v>
      </c>
      <c r="BF200" s="147">
        <v>0.0</v>
      </c>
    </row>
    <row r="201">
      <c r="A201" s="86"/>
      <c r="B201" s="100"/>
      <c r="C201" s="88"/>
      <c r="D201" s="243"/>
      <c r="E201" s="166"/>
      <c r="F201" s="167" t="s">
        <v>28</v>
      </c>
      <c r="G201" s="12"/>
      <c r="H201" s="168"/>
      <c r="I201" s="170"/>
      <c r="J201" s="148">
        <v>0.0</v>
      </c>
      <c r="K201" s="170"/>
      <c r="L201" s="170"/>
      <c r="M201" s="148">
        <v>0.0</v>
      </c>
      <c r="N201" s="141">
        <v>0.0</v>
      </c>
      <c r="O201" s="142">
        <v>0.0</v>
      </c>
      <c r="P201" s="141">
        <v>0.0</v>
      </c>
      <c r="Q201" s="170"/>
      <c r="R201" s="170"/>
      <c r="S201" s="148">
        <v>0.0</v>
      </c>
      <c r="T201" s="170"/>
      <c r="U201" s="170"/>
      <c r="V201" s="148">
        <v>0.0</v>
      </c>
      <c r="W201" s="141">
        <v>0.0</v>
      </c>
      <c r="X201" s="142">
        <v>0.0</v>
      </c>
      <c r="Y201" s="141">
        <v>0.0</v>
      </c>
      <c r="Z201" s="143">
        <v>0.0</v>
      </c>
      <c r="AA201" s="144">
        <v>0.0</v>
      </c>
      <c r="AB201" s="143">
        <v>0.0</v>
      </c>
      <c r="AC201" s="170"/>
      <c r="AD201" s="170"/>
      <c r="AE201" s="148">
        <v>0.0</v>
      </c>
      <c r="AF201" s="170"/>
      <c r="AG201" s="170"/>
      <c r="AH201" s="148">
        <v>0.0</v>
      </c>
      <c r="AI201" s="141">
        <v>0.0</v>
      </c>
      <c r="AJ201" s="142">
        <v>0.0</v>
      </c>
      <c r="AK201" s="141">
        <v>0.0</v>
      </c>
      <c r="AL201" s="145">
        <v>0.0</v>
      </c>
      <c r="AM201" s="146">
        <v>0.0</v>
      </c>
      <c r="AN201" s="145">
        <v>0.0</v>
      </c>
      <c r="AO201" s="170"/>
      <c r="AP201" s="170"/>
      <c r="AQ201" s="148">
        <v>0.0</v>
      </c>
      <c r="AR201" s="170"/>
      <c r="AS201" s="170"/>
      <c r="AT201" s="148">
        <v>0.0</v>
      </c>
      <c r="AU201" s="141">
        <v>0.0</v>
      </c>
      <c r="AV201" s="142">
        <v>0.0</v>
      </c>
      <c r="AW201" s="141">
        <v>0.0</v>
      </c>
      <c r="AX201" s="143">
        <v>0.0</v>
      </c>
      <c r="AY201" s="144">
        <v>0.0</v>
      </c>
      <c r="AZ201" s="143">
        <v>0.0</v>
      </c>
      <c r="BA201" s="145">
        <v>0.0</v>
      </c>
      <c r="BB201" s="146">
        <v>0.0</v>
      </c>
      <c r="BC201" s="145">
        <v>0.0</v>
      </c>
      <c r="BD201" s="147">
        <v>0.0</v>
      </c>
      <c r="BE201" s="148">
        <v>0.0</v>
      </c>
      <c r="BF201" s="147">
        <v>0.0</v>
      </c>
    </row>
    <row r="202">
      <c r="A202" s="86"/>
      <c r="B202" s="100"/>
      <c r="C202" s="88"/>
      <c r="D202" s="243"/>
      <c r="E202" s="166"/>
      <c r="F202" s="167" t="s">
        <v>29</v>
      </c>
      <c r="G202" s="12"/>
      <c r="H202" s="168"/>
      <c r="I202" s="170"/>
      <c r="J202" s="148">
        <v>0.0</v>
      </c>
      <c r="K202" s="170"/>
      <c r="L202" s="170"/>
      <c r="M202" s="148">
        <v>0.0</v>
      </c>
      <c r="N202" s="141">
        <v>0.0</v>
      </c>
      <c r="O202" s="142">
        <v>0.0</v>
      </c>
      <c r="P202" s="141">
        <v>0.0</v>
      </c>
      <c r="Q202" s="170"/>
      <c r="R202" s="170"/>
      <c r="S202" s="148">
        <v>0.0</v>
      </c>
      <c r="T202" s="170"/>
      <c r="U202" s="170"/>
      <c r="V202" s="148">
        <v>0.0</v>
      </c>
      <c r="W202" s="141">
        <v>0.0</v>
      </c>
      <c r="X202" s="142">
        <v>0.0</v>
      </c>
      <c r="Y202" s="141">
        <v>0.0</v>
      </c>
      <c r="Z202" s="143">
        <v>0.0</v>
      </c>
      <c r="AA202" s="144">
        <v>0.0</v>
      </c>
      <c r="AB202" s="143">
        <v>0.0</v>
      </c>
      <c r="AC202" s="170"/>
      <c r="AD202" s="170"/>
      <c r="AE202" s="148">
        <v>0.0</v>
      </c>
      <c r="AF202" s="170"/>
      <c r="AG202" s="170"/>
      <c r="AH202" s="148">
        <v>0.0</v>
      </c>
      <c r="AI202" s="141">
        <v>0.0</v>
      </c>
      <c r="AJ202" s="142">
        <v>0.0</v>
      </c>
      <c r="AK202" s="141">
        <v>0.0</v>
      </c>
      <c r="AL202" s="145">
        <v>0.0</v>
      </c>
      <c r="AM202" s="146">
        <v>0.0</v>
      </c>
      <c r="AN202" s="145">
        <v>0.0</v>
      </c>
      <c r="AO202" s="170"/>
      <c r="AP202" s="170"/>
      <c r="AQ202" s="148">
        <v>0.0</v>
      </c>
      <c r="AR202" s="170"/>
      <c r="AS202" s="170"/>
      <c r="AT202" s="148">
        <v>0.0</v>
      </c>
      <c r="AU202" s="141">
        <v>0.0</v>
      </c>
      <c r="AV202" s="142">
        <v>0.0</v>
      </c>
      <c r="AW202" s="141">
        <v>0.0</v>
      </c>
      <c r="AX202" s="143">
        <v>0.0</v>
      </c>
      <c r="AY202" s="144">
        <v>0.0</v>
      </c>
      <c r="AZ202" s="143">
        <v>0.0</v>
      </c>
      <c r="BA202" s="145">
        <v>0.0</v>
      </c>
      <c r="BB202" s="146">
        <v>0.0</v>
      </c>
      <c r="BC202" s="145">
        <v>0.0</v>
      </c>
      <c r="BD202" s="147">
        <v>0.0</v>
      </c>
      <c r="BE202" s="148">
        <v>0.0</v>
      </c>
      <c r="BF202" s="147">
        <v>0.0</v>
      </c>
    </row>
    <row r="203">
      <c r="A203" s="86"/>
      <c r="B203" s="100"/>
      <c r="C203" s="88"/>
      <c r="D203" s="243"/>
      <c r="E203" s="166"/>
      <c r="F203" s="167" t="s">
        <v>30</v>
      </c>
      <c r="G203" s="12"/>
      <c r="H203" s="168"/>
      <c r="I203" s="170"/>
      <c r="J203" s="148">
        <v>0.0</v>
      </c>
      <c r="K203" s="170"/>
      <c r="L203" s="170"/>
      <c r="M203" s="148">
        <v>0.0</v>
      </c>
      <c r="N203" s="141">
        <v>0.0</v>
      </c>
      <c r="O203" s="142">
        <v>0.0</v>
      </c>
      <c r="P203" s="141">
        <v>0.0</v>
      </c>
      <c r="Q203" s="170"/>
      <c r="R203" s="170"/>
      <c r="S203" s="148">
        <v>0.0</v>
      </c>
      <c r="T203" s="170"/>
      <c r="U203" s="170"/>
      <c r="V203" s="148">
        <v>0.0</v>
      </c>
      <c r="W203" s="141">
        <v>0.0</v>
      </c>
      <c r="X203" s="142">
        <v>0.0</v>
      </c>
      <c r="Y203" s="141">
        <v>0.0</v>
      </c>
      <c r="Z203" s="143">
        <v>0.0</v>
      </c>
      <c r="AA203" s="144">
        <v>0.0</v>
      </c>
      <c r="AB203" s="143">
        <v>0.0</v>
      </c>
      <c r="AC203" s="170"/>
      <c r="AD203" s="170"/>
      <c r="AE203" s="148">
        <v>0.0</v>
      </c>
      <c r="AF203" s="170"/>
      <c r="AG203" s="170"/>
      <c r="AH203" s="148">
        <v>0.0</v>
      </c>
      <c r="AI203" s="141">
        <v>0.0</v>
      </c>
      <c r="AJ203" s="142">
        <v>0.0</v>
      </c>
      <c r="AK203" s="141">
        <v>0.0</v>
      </c>
      <c r="AL203" s="145">
        <v>0.0</v>
      </c>
      <c r="AM203" s="146">
        <v>0.0</v>
      </c>
      <c r="AN203" s="145">
        <v>0.0</v>
      </c>
      <c r="AO203" s="170"/>
      <c r="AP203" s="170"/>
      <c r="AQ203" s="148">
        <v>0.0</v>
      </c>
      <c r="AR203" s="170"/>
      <c r="AS203" s="170"/>
      <c r="AT203" s="148">
        <v>0.0</v>
      </c>
      <c r="AU203" s="141">
        <v>0.0</v>
      </c>
      <c r="AV203" s="142">
        <v>0.0</v>
      </c>
      <c r="AW203" s="141">
        <v>0.0</v>
      </c>
      <c r="AX203" s="143">
        <v>0.0</v>
      </c>
      <c r="AY203" s="144">
        <v>0.0</v>
      </c>
      <c r="AZ203" s="143">
        <v>0.0</v>
      </c>
      <c r="BA203" s="145">
        <v>0.0</v>
      </c>
      <c r="BB203" s="146">
        <v>0.0</v>
      </c>
      <c r="BC203" s="145">
        <v>0.0</v>
      </c>
      <c r="BD203" s="147">
        <v>0.0</v>
      </c>
      <c r="BE203" s="148">
        <v>0.0</v>
      </c>
      <c r="BF203" s="147">
        <v>0.0</v>
      </c>
    </row>
    <row r="204">
      <c r="A204" s="86"/>
      <c r="B204" s="100"/>
      <c r="C204" s="88"/>
      <c r="D204" s="244"/>
      <c r="E204" s="172"/>
      <c r="F204" s="172"/>
      <c r="G204" s="173" t="s">
        <v>43</v>
      </c>
      <c r="H204" s="181">
        <v>0.0</v>
      </c>
      <c r="I204" s="182">
        <v>0.0</v>
      </c>
      <c r="J204" s="183">
        <v>0.0</v>
      </c>
      <c r="K204" s="184">
        <v>0.0</v>
      </c>
      <c r="L204" s="182">
        <v>0.0</v>
      </c>
      <c r="M204" s="183">
        <v>0.0</v>
      </c>
      <c r="N204" s="104">
        <v>0.0</v>
      </c>
      <c r="O204" s="105">
        <v>0.0</v>
      </c>
      <c r="P204" s="104">
        <v>0.0</v>
      </c>
      <c r="Q204" s="184">
        <v>0.0</v>
      </c>
      <c r="R204" s="182">
        <v>0.0</v>
      </c>
      <c r="S204" s="183">
        <v>0.0</v>
      </c>
      <c r="T204" s="184">
        <v>0.0</v>
      </c>
      <c r="U204" s="182">
        <v>0.0</v>
      </c>
      <c r="V204" s="183">
        <v>0.0</v>
      </c>
      <c r="W204" s="104">
        <v>0.0</v>
      </c>
      <c r="X204" s="105">
        <v>0.0</v>
      </c>
      <c r="Y204" s="104">
        <v>0.0</v>
      </c>
      <c r="Z204" s="106">
        <v>0.0</v>
      </c>
      <c r="AA204" s="107">
        <v>0.0</v>
      </c>
      <c r="AB204" s="106">
        <v>0.0</v>
      </c>
      <c r="AC204" s="184">
        <v>0.0</v>
      </c>
      <c r="AD204" s="182">
        <v>0.0</v>
      </c>
      <c r="AE204" s="183">
        <v>0.0</v>
      </c>
      <c r="AF204" s="184">
        <v>0.0</v>
      </c>
      <c r="AG204" s="182">
        <v>0.0</v>
      </c>
      <c r="AH204" s="183">
        <v>0.0</v>
      </c>
      <c r="AI204" s="104">
        <v>0.0</v>
      </c>
      <c r="AJ204" s="105">
        <v>0.0</v>
      </c>
      <c r="AK204" s="104">
        <v>0.0</v>
      </c>
      <c r="AL204" s="108">
        <v>0.0</v>
      </c>
      <c r="AM204" s="109">
        <v>0.0</v>
      </c>
      <c r="AN204" s="108">
        <v>0.0</v>
      </c>
      <c r="AO204" s="184">
        <v>0.0</v>
      </c>
      <c r="AP204" s="182">
        <v>0.0</v>
      </c>
      <c r="AQ204" s="183">
        <v>0.0</v>
      </c>
      <c r="AR204" s="184">
        <v>0.0</v>
      </c>
      <c r="AS204" s="182">
        <v>0.0</v>
      </c>
      <c r="AT204" s="183">
        <v>0.0</v>
      </c>
      <c r="AU204" s="104">
        <v>0.0</v>
      </c>
      <c r="AV204" s="105">
        <v>0.0</v>
      </c>
      <c r="AW204" s="104">
        <v>0.0</v>
      </c>
      <c r="AX204" s="106">
        <v>0.0</v>
      </c>
      <c r="AY204" s="107">
        <v>0.0</v>
      </c>
      <c r="AZ204" s="106">
        <v>0.0</v>
      </c>
      <c r="BA204" s="108">
        <v>0.0</v>
      </c>
      <c r="BB204" s="109">
        <v>0.0</v>
      </c>
      <c r="BC204" s="108">
        <v>0.0</v>
      </c>
      <c r="BD204" s="102">
        <v>0.0</v>
      </c>
      <c r="BE204" s="103">
        <v>0.0</v>
      </c>
      <c r="BF204" s="102">
        <v>0.0</v>
      </c>
    </row>
    <row r="205">
      <c r="A205" s="86"/>
      <c r="B205" s="100"/>
      <c r="C205" s="88"/>
      <c r="D205" s="243"/>
      <c r="E205" s="166"/>
      <c r="F205" s="188" t="s">
        <v>32</v>
      </c>
      <c r="G205" s="166"/>
      <c r="H205" s="168"/>
      <c r="I205" s="170"/>
      <c r="J205" s="148">
        <v>0.0</v>
      </c>
      <c r="K205" s="170"/>
      <c r="L205" s="170"/>
      <c r="M205" s="148">
        <v>0.0</v>
      </c>
      <c r="N205" s="141">
        <v>0.0</v>
      </c>
      <c r="O205" s="142">
        <v>0.0</v>
      </c>
      <c r="P205" s="141">
        <v>0.0</v>
      </c>
      <c r="Q205" s="170"/>
      <c r="R205" s="170"/>
      <c r="S205" s="148">
        <v>0.0</v>
      </c>
      <c r="T205" s="170"/>
      <c r="U205" s="170"/>
      <c r="V205" s="148">
        <v>0.0</v>
      </c>
      <c r="W205" s="141">
        <v>0.0</v>
      </c>
      <c r="X205" s="142">
        <v>0.0</v>
      </c>
      <c r="Y205" s="141">
        <v>0.0</v>
      </c>
      <c r="Z205" s="143">
        <v>0.0</v>
      </c>
      <c r="AA205" s="144">
        <v>0.0</v>
      </c>
      <c r="AB205" s="143">
        <v>0.0</v>
      </c>
      <c r="AC205" s="170"/>
      <c r="AD205" s="170"/>
      <c r="AE205" s="148">
        <v>0.0</v>
      </c>
      <c r="AF205" s="170"/>
      <c r="AG205" s="170"/>
      <c r="AH205" s="148">
        <v>0.0</v>
      </c>
      <c r="AI205" s="141">
        <v>0.0</v>
      </c>
      <c r="AJ205" s="142">
        <v>0.0</v>
      </c>
      <c r="AK205" s="141">
        <v>0.0</v>
      </c>
      <c r="AL205" s="145">
        <v>0.0</v>
      </c>
      <c r="AM205" s="146">
        <v>0.0</v>
      </c>
      <c r="AN205" s="145">
        <v>0.0</v>
      </c>
      <c r="AO205" s="170"/>
      <c r="AP205" s="170"/>
      <c r="AQ205" s="148">
        <v>0.0</v>
      </c>
      <c r="AR205" s="170"/>
      <c r="AS205" s="170"/>
      <c r="AT205" s="148">
        <v>0.0</v>
      </c>
      <c r="AU205" s="141">
        <v>0.0</v>
      </c>
      <c r="AV205" s="142">
        <v>0.0</v>
      </c>
      <c r="AW205" s="141">
        <v>0.0</v>
      </c>
      <c r="AX205" s="143">
        <v>0.0</v>
      </c>
      <c r="AY205" s="144">
        <v>0.0</v>
      </c>
      <c r="AZ205" s="143">
        <v>0.0</v>
      </c>
      <c r="BA205" s="145">
        <v>0.0</v>
      </c>
      <c r="BB205" s="146">
        <v>0.0</v>
      </c>
      <c r="BC205" s="145">
        <v>0.0</v>
      </c>
      <c r="BD205" s="147">
        <v>0.0</v>
      </c>
      <c r="BE205" s="148">
        <v>0.0</v>
      </c>
      <c r="BF205" s="147">
        <v>0.0</v>
      </c>
    </row>
    <row r="206">
      <c r="A206" s="86"/>
      <c r="B206" s="100"/>
      <c r="C206" s="88"/>
      <c r="D206" s="245"/>
      <c r="E206" s="100"/>
      <c r="F206" s="246" t="s">
        <v>33</v>
      </c>
      <c r="G206" s="100"/>
      <c r="H206" s="247"/>
      <c r="I206" s="248"/>
      <c r="J206" s="147">
        <v>0.0</v>
      </c>
      <c r="K206" s="170"/>
      <c r="L206" s="170"/>
      <c r="M206" s="148">
        <v>0.0</v>
      </c>
      <c r="N206" s="141">
        <v>0.0</v>
      </c>
      <c r="O206" s="142">
        <v>0.0</v>
      </c>
      <c r="P206" s="141">
        <v>0.0</v>
      </c>
      <c r="Q206" s="170"/>
      <c r="R206" s="170"/>
      <c r="S206" s="148">
        <v>0.0</v>
      </c>
      <c r="T206" s="170"/>
      <c r="U206" s="170"/>
      <c r="V206" s="148">
        <v>0.0</v>
      </c>
      <c r="W206" s="141">
        <v>0.0</v>
      </c>
      <c r="X206" s="142">
        <v>0.0</v>
      </c>
      <c r="Y206" s="141">
        <v>0.0</v>
      </c>
      <c r="Z206" s="143">
        <v>0.0</v>
      </c>
      <c r="AA206" s="144">
        <v>0.0</v>
      </c>
      <c r="AB206" s="143">
        <v>0.0</v>
      </c>
      <c r="AC206" s="170"/>
      <c r="AD206" s="170"/>
      <c r="AE206" s="148">
        <v>0.0</v>
      </c>
      <c r="AF206" s="170"/>
      <c r="AG206" s="170"/>
      <c r="AH206" s="148">
        <v>0.0</v>
      </c>
      <c r="AI206" s="141">
        <v>0.0</v>
      </c>
      <c r="AJ206" s="142">
        <v>0.0</v>
      </c>
      <c r="AK206" s="141">
        <v>0.0</v>
      </c>
      <c r="AL206" s="145">
        <v>0.0</v>
      </c>
      <c r="AM206" s="146">
        <v>0.0</v>
      </c>
      <c r="AN206" s="145">
        <v>0.0</v>
      </c>
      <c r="AO206" s="170"/>
      <c r="AP206" s="170"/>
      <c r="AQ206" s="148">
        <v>0.0</v>
      </c>
      <c r="AR206" s="170"/>
      <c r="AS206" s="170"/>
      <c r="AT206" s="148">
        <v>0.0</v>
      </c>
      <c r="AU206" s="249">
        <v>0.0</v>
      </c>
      <c r="AV206" s="250">
        <v>0.0</v>
      </c>
      <c r="AW206" s="249">
        <v>0.0</v>
      </c>
      <c r="AX206" s="251">
        <v>0.0</v>
      </c>
      <c r="AY206" s="252">
        <v>0.0</v>
      </c>
      <c r="AZ206" s="251">
        <v>0.0</v>
      </c>
      <c r="BA206" s="253">
        <v>0.0</v>
      </c>
      <c r="BB206" s="254">
        <v>0.0</v>
      </c>
      <c r="BC206" s="253">
        <v>0.0</v>
      </c>
      <c r="BD206" s="255">
        <v>0.0</v>
      </c>
      <c r="BE206" s="256">
        <v>0.0</v>
      </c>
      <c r="BF206" s="255">
        <v>0.0</v>
      </c>
    </row>
    <row r="207">
      <c r="A207" s="86"/>
      <c r="B207" s="100"/>
      <c r="C207" s="88"/>
      <c r="D207" s="257">
        <v>12.0</v>
      </c>
      <c r="E207" s="242" t="s">
        <v>68</v>
      </c>
      <c r="F207" s="12"/>
      <c r="G207" s="13"/>
      <c r="H207" s="117">
        <v>0.0</v>
      </c>
      <c r="I207" s="117">
        <v>0.0</v>
      </c>
      <c r="J207" s="103">
        <v>0.0</v>
      </c>
      <c r="K207" s="103">
        <v>0.0</v>
      </c>
      <c r="L207" s="103">
        <v>0.0</v>
      </c>
      <c r="M207" s="103">
        <v>0.0</v>
      </c>
      <c r="N207" s="104">
        <v>0.0</v>
      </c>
      <c r="O207" s="105">
        <v>0.0</v>
      </c>
      <c r="P207" s="104">
        <v>0.0</v>
      </c>
      <c r="Q207" s="103">
        <v>0.0</v>
      </c>
      <c r="R207" s="103">
        <v>0.0</v>
      </c>
      <c r="S207" s="103">
        <v>0.0</v>
      </c>
      <c r="T207" s="103">
        <v>0.0</v>
      </c>
      <c r="U207" s="103">
        <v>0.0</v>
      </c>
      <c r="V207" s="103">
        <v>0.0</v>
      </c>
      <c r="W207" s="104">
        <v>0.0</v>
      </c>
      <c r="X207" s="105">
        <v>0.0</v>
      </c>
      <c r="Y207" s="104">
        <v>0.0</v>
      </c>
      <c r="Z207" s="106">
        <v>0.0</v>
      </c>
      <c r="AA207" s="107">
        <v>0.0</v>
      </c>
      <c r="AB207" s="106">
        <v>0.0</v>
      </c>
      <c r="AC207" s="103">
        <v>0.0</v>
      </c>
      <c r="AD207" s="103">
        <v>0.0</v>
      </c>
      <c r="AE207" s="103">
        <v>0.0</v>
      </c>
      <c r="AF207" s="103">
        <v>0.0</v>
      </c>
      <c r="AG207" s="103">
        <v>0.0</v>
      </c>
      <c r="AH207" s="103">
        <v>0.0</v>
      </c>
      <c r="AI207" s="104">
        <v>0.0</v>
      </c>
      <c r="AJ207" s="105">
        <v>0.0</v>
      </c>
      <c r="AK207" s="104">
        <v>0.0</v>
      </c>
      <c r="AL207" s="108">
        <v>0.0</v>
      </c>
      <c r="AM207" s="109">
        <v>0.0</v>
      </c>
      <c r="AN207" s="108">
        <v>0.0</v>
      </c>
      <c r="AO207" s="103">
        <v>0.0</v>
      </c>
      <c r="AP207" s="103">
        <v>0.0</v>
      </c>
      <c r="AQ207" s="103">
        <v>0.0</v>
      </c>
      <c r="AR207" s="103">
        <v>0.0</v>
      </c>
      <c r="AS207" s="103">
        <v>0.0</v>
      </c>
      <c r="AT207" s="103">
        <v>0.0</v>
      </c>
      <c r="AU207" s="104">
        <v>0.0</v>
      </c>
      <c r="AV207" s="105">
        <v>0.0</v>
      </c>
      <c r="AW207" s="104">
        <v>0.0</v>
      </c>
      <c r="AX207" s="106">
        <v>0.0</v>
      </c>
      <c r="AY207" s="107">
        <v>0.0</v>
      </c>
      <c r="AZ207" s="106">
        <v>0.0</v>
      </c>
      <c r="BA207" s="108">
        <v>0.0</v>
      </c>
      <c r="BB207" s="109">
        <v>0.0</v>
      </c>
      <c r="BC207" s="108">
        <v>0.0</v>
      </c>
      <c r="BD207" s="102">
        <v>0.0</v>
      </c>
      <c r="BE207" s="103">
        <v>0.0</v>
      </c>
      <c r="BF207" s="102">
        <v>0.0</v>
      </c>
    </row>
    <row r="208">
      <c r="A208" s="86"/>
      <c r="B208" s="100"/>
      <c r="C208" s="88"/>
      <c r="D208" s="243"/>
      <c r="E208" s="166"/>
      <c r="F208" s="167" t="s">
        <v>26</v>
      </c>
      <c r="G208" s="12"/>
      <c r="H208" s="168"/>
      <c r="I208" s="170"/>
      <c r="J208" s="148">
        <v>0.0</v>
      </c>
      <c r="K208" s="170"/>
      <c r="L208" s="170"/>
      <c r="M208" s="148">
        <v>0.0</v>
      </c>
      <c r="N208" s="141">
        <v>0.0</v>
      </c>
      <c r="O208" s="142">
        <v>0.0</v>
      </c>
      <c r="P208" s="141">
        <v>0.0</v>
      </c>
      <c r="Q208" s="170"/>
      <c r="R208" s="170"/>
      <c r="S208" s="148">
        <v>0.0</v>
      </c>
      <c r="T208" s="170"/>
      <c r="U208" s="170"/>
      <c r="V208" s="148">
        <v>0.0</v>
      </c>
      <c r="W208" s="141">
        <v>0.0</v>
      </c>
      <c r="X208" s="142">
        <v>0.0</v>
      </c>
      <c r="Y208" s="141">
        <v>0.0</v>
      </c>
      <c r="Z208" s="143">
        <v>0.0</v>
      </c>
      <c r="AA208" s="144">
        <v>0.0</v>
      </c>
      <c r="AB208" s="143">
        <v>0.0</v>
      </c>
      <c r="AC208" s="170"/>
      <c r="AD208" s="170"/>
      <c r="AE208" s="148">
        <v>0.0</v>
      </c>
      <c r="AF208" s="170"/>
      <c r="AG208" s="170"/>
      <c r="AH208" s="148">
        <v>0.0</v>
      </c>
      <c r="AI208" s="141">
        <v>0.0</v>
      </c>
      <c r="AJ208" s="142">
        <v>0.0</v>
      </c>
      <c r="AK208" s="141">
        <v>0.0</v>
      </c>
      <c r="AL208" s="145">
        <v>0.0</v>
      </c>
      <c r="AM208" s="146">
        <v>0.0</v>
      </c>
      <c r="AN208" s="145">
        <v>0.0</v>
      </c>
      <c r="AO208" s="170"/>
      <c r="AP208" s="170"/>
      <c r="AQ208" s="148">
        <v>0.0</v>
      </c>
      <c r="AR208" s="170"/>
      <c r="AS208" s="170"/>
      <c r="AT208" s="148">
        <v>0.0</v>
      </c>
      <c r="AU208" s="141">
        <v>0.0</v>
      </c>
      <c r="AV208" s="142">
        <v>0.0</v>
      </c>
      <c r="AW208" s="141">
        <v>0.0</v>
      </c>
      <c r="AX208" s="143">
        <v>0.0</v>
      </c>
      <c r="AY208" s="144">
        <v>0.0</v>
      </c>
      <c r="AZ208" s="143">
        <v>0.0</v>
      </c>
      <c r="BA208" s="145">
        <v>0.0</v>
      </c>
      <c r="BB208" s="146">
        <v>0.0</v>
      </c>
      <c r="BC208" s="145">
        <v>0.0</v>
      </c>
      <c r="BD208" s="147">
        <v>0.0</v>
      </c>
      <c r="BE208" s="148">
        <v>0.0</v>
      </c>
      <c r="BF208" s="147">
        <v>0.0</v>
      </c>
    </row>
    <row r="209">
      <c r="A209" s="86"/>
      <c r="B209" s="100"/>
      <c r="C209" s="88"/>
      <c r="D209" s="243"/>
      <c r="E209" s="166"/>
      <c r="F209" s="167" t="s">
        <v>27</v>
      </c>
      <c r="G209" s="12"/>
      <c r="H209" s="168"/>
      <c r="I209" s="170"/>
      <c r="J209" s="148">
        <v>0.0</v>
      </c>
      <c r="K209" s="170"/>
      <c r="L209" s="170"/>
      <c r="M209" s="148">
        <v>0.0</v>
      </c>
      <c r="N209" s="141">
        <v>0.0</v>
      </c>
      <c r="O209" s="142">
        <v>0.0</v>
      </c>
      <c r="P209" s="141">
        <v>0.0</v>
      </c>
      <c r="Q209" s="170"/>
      <c r="R209" s="170"/>
      <c r="S209" s="148">
        <v>0.0</v>
      </c>
      <c r="T209" s="170"/>
      <c r="U209" s="170"/>
      <c r="V209" s="148">
        <v>0.0</v>
      </c>
      <c r="W209" s="141">
        <v>0.0</v>
      </c>
      <c r="X209" s="142">
        <v>0.0</v>
      </c>
      <c r="Y209" s="141">
        <v>0.0</v>
      </c>
      <c r="Z209" s="143">
        <v>0.0</v>
      </c>
      <c r="AA209" s="144">
        <v>0.0</v>
      </c>
      <c r="AB209" s="143">
        <v>0.0</v>
      </c>
      <c r="AC209" s="170"/>
      <c r="AD209" s="170"/>
      <c r="AE209" s="148">
        <v>0.0</v>
      </c>
      <c r="AF209" s="170"/>
      <c r="AG209" s="170"/>
      <c r="AH209" s="148">
        <v>0.0</v>
      </c>
      <c r="AI209" s="141">
        <v>0.0</v>
      </c>
      <c r="AJ209" s="142">
        <v>0.0</v>
      </c>
      <c r="AK209" s="141">
        <v>0.0</v>
      </c>
      <c r="AL209" s="145">
        <v>0.0</v>
      </c>
      <c r="AM209" s="146">
        <v>0.0</v>
      </c>
      <c r="AN209" s="145">
        <v>0.0</v>
      </c>
      <c r="AO209" s="170"/>
      <c r="AP209" s="170"/>
      <c r="AQ209" s="148">
        <v>0.0</v>
      </c>
      <c r="AR209" s="170"/>
      <c r="AS209" s="170"/>
      <c r="AT209" s="148">
        <v>0.0</v>
      </c>
      <c r="AU209" s="141">
        <v>0.0</v>
      </c>
      <c r="AV209" s="142">
        <v>0.0</v>
      </c>
      <c r="AW209" s="141">
        <v>0.0</v>
      </c>
      <c r="AX209" s="143">
        <v>0.0</v>
      </c>
      <c r="AY209" s="144">
        <v>0.0</v>
      </c>
      <c r="AZ209" s="143">
        <v>0.0</v>
      </c>
      <c r="BA209" s="145">
        <v>0.0</v>
      </c>
      <c r="BB209" s="146">
        <v>0.0</v>
      </c>
      <c r="BC209" s="145">
        <v>0.0</v>
      </c>
      <c r="BD209" s="147">
        <v>0.0</v>
      </c>
      <c r="BE209" s="148">
        <v>0.0</v>
      </c>
      <c r="BF209" s="147">
        <v>0.0</v>
      </c>
    </row>
    <row r="210">
      <c r="A210" s="86"/>
      <c r="B210" s="100"/>
      <c r="C210" s="88"/>
      <c r="D210" s="243"/>
      <c r="E210" s="166"/>
      <c r="F210" s="167" t="s">
        <v>28</v>
      </c>
      <c r="G210" s="12"/>
      <c r="H210" s="168"/>
      <c r="I210" s="170"/>
      <c r="J210" s="148">
        <v>0.0</v>
      </c>
      <c r="K210" s="170"/>
      <c r="L210" s="170"/>
      <c r="M210" s="148">
        <v>0.0</v>
      </c>
      <c r="N210" s="141">
        <v>0.0</v>
      </c>
      <c r="O210" s="142">
        <v>0.0</v>
      </c>
      <c r="P210" s="141">
        <v>0.0</v>
      </c>
      <c r="Q210" s="170"/>
      <c r="R210" s="170"/>
      <c r="S210" s="148">
        <v>0.0</v>
      </c>
      <c r="T210" s="170"/>
      <c r="U210" s="170"/>
      <c r="V210" s="148">
        <v>0.0</v>
      </c>
      <c r="W210" s="141">
        <v>0.0</v>
      </c>
      <c r="X210" s="142">
        <v>0.0</v>
      </c>
      <c r="Y210" s="141">
        <v>0.0</v>
      </c>
      <c r="Z210" s="143">
        <v>0.0</v>
      </c>
      <c r="AA210" s="144">
        <v>0.0</v>
      </c>
      <c r="AB210" s="143">
        <v>0.0</v>
      </c>
      <c r="AC210" s="170"/>
      <c r="AD210" s="170"/>
      <c r="AE210" s="148">
        <v>0.0</v>
      </c>
      <c r="AF210" s="170"/>
      <c r="AG210" s="170"/>
      <c r="AH210" s="148">
        <v>0.0</v>
      </c>
      <c r="AI210" s="141">
        <v>0.0</v>
      </c>
      <c r="AJ210" s="142">
        <v>0.0</v>
      </c>
      <c r="AK210" s="141">
        <v>0.0</v>
      </c>
      <c r="AL210" s="145">
        <v>0.0</v>
      </c>
      <c r="AM210" s="146">
        <v>0.0</v>
      </c>
      <c r="AN210" s="145">
        <v>0.0</v>
      </c>
      <c r="AO210" s="170"/>
      <c r="AP210" s="170"/>
      <c r="AQ210" s="148">
        <v>0.0</v>
      </c>
      <c r="AR210" s="170"/>
      <c r="AS210" s="170"/>
      <c r="AT210" s="148">
        <v>0.0</v>
      </c>
      <c r="AU210" s="141">
        <v>0.0</v>
      </c>
      <c r="AV210" s="142">
        <v>0.0</v>
      </c>
      <c r="AW210" s="141">
        <v>0.0</v>
      </c>
      <c r="AX210" s="143">
        <v>0.0</v>
      </c>
      <c r="AY210" s="144">
        <v>0.0</v>
      </c>
      <c r="AZ210" s="143">
        <v>0.0</v>
      </c>
      <c r="BA210" s="145">
        <v>0.0</v>
      </c>
      <c r="BB210" s="146">
        <v>0.0</v>
      </c>
      <c r="BC210" s="145">
        <v>0.0</v>
      </c>
      <c r="BD210" s="147">
        <v>0.0</v>
      </c>
      <c r="BE210" s="148">
        <v>0.0</v>
      </c>
      <c r="BF210" s="147">
        <v>0.0</v>
      </c>
    </row>
    <row r="211">
      <c r="A211" s="86"/>
      <c r="B211" s="100"/>
      <c r="C211" s="88"/>
      <c r="D211" s="243"/>
      <c r="E211" s="166"/>
      <c r="F211" s="167" t="s">
        <v>29</v>
      </c>
      <c r="G211" s="12"/>
      <c r="H211" s="168"/>
      <c r="I211" s="170"/>
      <c r="J211" s="148">
        <v>0.0</v>
      </c>
      <c r="K211" s="170"/>
      <c r="L211" s="170"/>
      <c r="M211" s="148">
        <v>0.0</v>
      </c>
      <c r="N211" s="141">
        <v>0.0</v>
      </c>
      <c r="O211" s="142">
        <v>0.0</v>
      </c>
      <c r="P211" s="141">
        <v>0.0</v>
      </c>
      <c r="Q211" s="170"/>
      <c r="R211" s="170"/>
      <c r="S211" s="148">
        <v>0.0</v>
      </c>
      <c r="T211" s="170"/>
      <c r="U211" s="170"/>
      <c r="V211" s="148">
        <v>0.0</v>
      </c>
      <c r="W211" s="141">
        <v>0.0</v>
      </c>
      <c r="X211" s="142">
        <v>0.0</v>
      </c>
      <c r="Y211" s="141">
        <v>0.0</v>
      </c>
      <c r="Z211" s="143">
        <v>0.0</v>
      </c>
      <c r="AA211" s="144">
        <v>0.0</v>
      </c>
      <c r="AB211" s="143">
        <v>0.0</v>
      </c>
      <c r="AC211" s="170"/>
      <c r="AD211" s="170"/>
      <c r="AE211" s="148">
        <v>0.0</v>
      </c>
      <c r="AF211" s="170"/>
      <c r="AG211" s="170"/>
      <c r="AH211" s="148">
        <v>0.0</v>
      </c>
      <c r="AI211" s="141">
        <v>0.0</v>
      </c>
      <c r="AJ211" s="142">
        <v>0.0</v>
      </c>
      <c r="AK211" s="141">
        <v>0.0</v>
      </c>
      <c r="AL211" s="145">
        <v>0.0</v>
      </c>
      <c r="AM211" s="146">
        <v>0.0</v>
      </c>
      <c r="AN211" s="145">
        <v>0.0</v>
      </c>
      <c r="AO211" s="170"/>
      <c r="AP211" s="170"/>
      <c r="AQ211" s="148">
        <v>0.0</v>
      </c>
      <c r="AR211" s="170"/>
      <c r="AS211" s="170"/>
      <c r="AT211" s="148">
        <v>0.0</v>
      </c>
      <c r="AU211" s="141">
        <v>0.0</v>
      </c>
      <c r="AV211" s="142">
        <v>0.0</v>
      </c>
      <c r="AW211" s="141">
        <v>0.0</v>
      </c>
      <c r="AX211" s="143">
        <v>0.0</v>
      </c>
      <c r="AY211" s="144">
        <v>0.0</v>
      </c>
      <c r="AZ211" s="143">
        <v>0.0</v>
      </c>
      <c r="BA211" s="145">
        <v>0.0</v>
      </c>
      <c r="BB211" s="146">
        <v>0.0</v>
      </c>
      <c r="BC211" s="145">
        <v>0.0</v>
      </c>
      <c r="BD211" s="147">
        <v>0.0</v>
      </c>
      <c r="BE211" s="148">
        <v>0.0</v>
      </c>
      <c r="BF211" s="147">
        <v>0.0</v>
      </c>
    </row>
    <row r="212">
      <c r="A212" s="86"/>
      <c r="B212" s="100"/>
      <c r="C212" s="88"/>
      <c r="D212" s="243"/>
      <c r="E212" s="166"/>
      <c r="F212" s="167" t="s">
        <v>30</v>
      </c>
      <c r="G212" s="12"/>
      <c r="H212" s="168"/>
      <c r="I212" s="170"/>
      <c r="J212" s="148">
        <v>0.0</v>
      </c>
      <c r="K212" s="170"/>
      <c r="L212" s="170"/>
      <c r="M212" s="148">
        <v>0.0</v>
      </c>
      <c r="N212" s="141">
        <v>0.0</v>
      </c>
      <c r="O212" s="142">
        <v>0.0</v>
      </c>
      <c r="P212" s="141">
        <v>0.0</v>
      </c>
      <c r="Q212" s="170"/>
      <c r="R212" s="170"/>
      <c r="S212" s="148">
        <v>0.0</v>
      </c>
      <c r="T212" s="170"/>
      <c r="U212" s="170"/>
      <c r="V212" s="148">
        <v>0.0</v>
      </c>
      <c r="W212" s="141">
        <v>0.0</v>
      </c>
      <c r="X212" s="142">
        <v>0.0</v>
      </c>
      <c r="Y212" s="141">
        <v>0.0</v>
      </c>
      <c r="Z212" s="143">
        <v>0.0</v>
      </c>
      <c r="AA212" s="144">
        <v>0.0</v>
      </c>
      <c r="AB212" s="143">
        <v>0.0</v>
      </c>
      <c r="AC212" s="170"/>
      <c r="AD212" s="170"/>
      <c r="AE212" s="148">
        <v>0.0</v>
      </c>
      <c r="AF212" s="170"/>
      <c r="AG212" s="170"/>
      <c r="AH212" s="148">
        <v>0.0</v>
      </c>
      <c r="AI212" s="141">
        <v>0.0</v>
      </c>
      <c r="AJ212" s="142">
        <v>0.0</v>
      </c>
      <c r="AK212" s="141">
        <v>0.0</v>
      </c>
      <c r="AL212" s="145">
        <v>0.0</v>
      </c>
      <c r="AM212" s="146">
        <v>0.0</v>
      </c>
      <c r="AN212" s="145">
        <v>0.0</v>
      </c>
      <c r="AO212" s="170"/>
      <c r="AP212" s="170"/>
      <c r="AQ212" s="148">
        <v>0.0</v>
      </c>
      <c r="AR212" s="170"/>
      <c r="AS212" s="170"/>
      <c r="AT212" s="148">
        <v>0.0</v>
      </c>
      <c r="AU212" s="141">
        <v>0.0</v>
      </c>
      <c r="AV212" s="142">
        <v>0.0</v>
      </c>
      <c r="AW212" s="141">
        <v>0.0</v>
      </c>
      <c r="AX212" s="143">
        <v>0.0</v>
      </c>
      <c r="AY212" s="144">
        <v>0.0</v>
      </c>
      <c r="AZ212" s="143">
        <v>0.0</v>
      </c>
      <c r="BA212" s="145">
        <v>0.0</v>
      </c>
      <c r="BB212" s="146">
        <v>0.0</v>
      </c>
      <c r="BC212" s="145">
        <v>0.0</v>
      </c>
      <c r="BD212" s="147">
        <v>0.0</v>
      </c>
      <c r="BE212" s="148">
        <v>0.0</v>
      </c>
      <c r="BF212" s="147">
        <v>0.0</v>
      </c>
    </row>
    <row r="213">
      <c r="A213" s="86"/>
      <c r="B213" s="100"/>
      <c r="C213" s="88"/>
      <c r="D213" s="244"/>
      <c r="E213" s="172"/>
      <c r="F213" s="172"/>
      <c r="G213" s="173" t="s">
        <v>43</v>
      </c>
      <c r="H213" s="181">
        <v>0.0</v>
      </c>
      <c r="I213" s="182">
        <v>0.0</v>
      </c>
      <c r="J213" s="183">
        <v>0.0</v>
      </c>
      <c r="K213" s="184">
        <v>0.0</v>
      </c>
      <c r="L213" s="182">
        <v>0.0</v>
      </c>
      <c r="M213" s="183">
        <v>0.0</v>
      </c>
      <c r="N213" s="104">
        <v>0.0</v>
      </c>
      <c r="O213" s="105">
        <v>0.0</v>
      </c>
      <c r="P213" s="104">
        <v>0.0</v>
      </c>
      <c r="Q213" s="184">
        <v>0.0</v>
      </c>
      <c r="R213" s="182">
        <v>0.0</v>
      </c>
      <c r="S213" s="183">
        <v>0.0</v>
      </c>
      <c r="T213" s="184">
        <v>0.0</v>
      </c>
      <c r="U213" s="182">
        <v>0.0</v>
      </c>
      <c r="V213" s="183">
        <v>0.0</v>
      </c>
      <c r="W213" s="104">
        <v>0.0</v>
      </c>
      <c r="X213" s="105">
        <v>0.0</v>
      </c>
      <c r="Y213" s="104">
        <v>0.0</v>
      </c>
      <c r="Z213" s="106">
        <v>0.0</v>
      </c>
      <c r="AA213" s="107">
        <v>0.0</v>
      </c>
      <c r="AB213" s="106">
        <v>0.0</v>
      </c>
      <c r="AC213" s="184">
        <v>0.0</v>
      </c>
      <c r="AD213" s="182">
        <v>0.0</v>
      </c>
      <c r="AE213" s="183">
        <v>0.0</v>
      </c>
      <c r="AF213" s="184">
        <v>0.0</v>
      </c>
      <c r="AG213" s="182">
        <v>0.0</v>
      </c>
      <c r="AH213" s="183">
        <v>0.0</v>
      </c>
      <c r="AI213" s="104">
        <v>0.0</v>
      </c>
      <c r="AJ213" s="105">
        <v>0.0</v>
      </c>
      <c r="AK213" s="104">
        <v>0.0</v>
      </c>
      <c r="AL213" s="108">
        <v>0.0</v>
      </c>
      <c r="AM213" s="109">
        <v>0.0</v>
      </c>
      <c r="AN213" s="108">
        <v>0.0</v>
      </c>
      <c r="AO213" s="184">
        <v>0.0</v>
      </c>
      <c r="AP213" s="182">
        <v>0.0</v>
      </c>
      <c r="AQ213" s="183">
        <v>0.0</v>
      </c>
      <c r="AR213" s="184">
        <v>0.0</v>
      </c>
      <c r="AS213" s="182">
        <v>0.0</v>
      </c>
      <c r="AT213" s="183">
        <v>0.0</v>
      </c>
      <c r="AU213" s="104">
        <v>0.0</v>
      </c>
      <c r="AV213" s="105">
        <v>0.0</v>
      </c>
      <c r="AW213" s="104">
        <v>0.0</v>
      </c>
      <c r="AX213" s="106">
        <v>0.0</v>
      </c>
      <c r="AY213" s="107">
        <v>0.0</v>
      </c>
      <c r="AZ213" s="106">
        <v>0.0</v>
      </c>
      <c r="BA213" s="108">
        <v>0.0</v>
      </c>
      <c r="BB213" s="109">
        <v>0.0</v>
      </c>
      <c r="BC213" s="108">
        <v>0.0</v>
      </c>
      <c r="BD213" s="102">
        <v>0.0</v>
      </c>
      <c r="BE213" s="103">
        <v>0.0</v>
      </c>
      <c r="BF213" s="102">
        <v>0.0</v>
      </c>
    </row>
    <row r="214">
      <c r="A214" s="86"/>
      <c r="B214" s="100"/>
      <c r="C214" s="88"/>
      <c r="D214" s="243"/>
      <c r="E214" s="166"/>
      <c r="F214" s="188" t="s">
        <v>32</v>
      </c>
      <c r="G214" s="166"/>
      <c r="H214" s="168"/>
      <c r="I214" s="170"/>
      <c r="J214" s="148">
        <v>0.0</v>
      </c>
      <c r="K214" s="170"/>
      <c r="L214" s="170"/>
      <c r="M214" s="148">
        <v>0.0</v>
      </c>
      <c r="N214" s="141">
        <v>0.0</v>
      </c>
      <c r="O214" s="142">
        <v>0.0</v>
      </c>
      <c r="P214" s="141">
        <v>0.0</v>
      </c>
      <c r="Q214" s="170"/>
      <c r="R214" s="170"/>
      <c r="S214" s="148">
        <v>0.0</v>
      </c>
      <c r="T214" s="170"/>
      <c r="U214" s="170"/>
      <c r="V214" s="148">
        <v>0.0</v>
      </c>
      <c r="W214" s="141">
        <v>0.0</v>
      </c>
      <c r="X214" s="142">
        <v>0.0</v>
      </c>
      <c r="Y214" s="141">
        <v>0.0</v>
      </c>
      <c r="Z214" s="143">
        <v>0.0</v>
      </c>
      <c r="AA214" s="144">
        <v>0.0</v>
      </c>
      <c r="AB214" s="143">
        <v>0.0</v>
      </c>
      <c r="AC214" s="170"/>
      <c r="AD214" s="170"/>
      <c r="AE214" s="148">
        <v>0.0</v>
      </c>
      <c r="AF214" s="170"/>
      <c r="AG214" s="170"/>
      <c r="AH214" s="148">
        <v>0.0</v>
      </c>
      <c r="AI214" s="141">
        <v>0.0</v>
      </c>
      <c r="AJ214" s="142">
        <v>0.0</v>
      </c>
      <c r="AK214" s="141">
        <v>0.0</v>
      </c>
      <c r="AL214" s="145">
        <v>0.0</v>
      </c>
      <c r="AM214" s="146">
        <v>0.0</v>
      </c>
      <c r="AN214" s="145">
        <v>0.0</v>
      </c>
      <c r="AO214" s="170"/>
      <c r="AP214" s="170"/>
      <c r="AQ214" s="148">
        <v>0.0</v>
      </c>
      <c r="AR214" s="170"/>
      <c r="AS214" s="170"/>
      <c r="AT214" s="148">
        <v>0.0</v>
      </c>
      <c r="AU214" s="141">
        <v>0.0</v>
      </c>
      <c r="AV214" s="142">
        <v>0.0</v>
      </c>
      <c r="AW214" s="141">
        <v>0.0</v>
      </c>
      <c r="AX214" s="143">
        <v>0.0</v>
      </c>
      <c r="AY214" s="144">
        <v>0.0</v>
      </c>
      <c r="AZ214" s="143">
        <v>0.0</v>
      </c>
      <c r="BA214" s="145">
        <v>0.0</v>
      </c>
      <c r="BB214" s="146">
        <v>0.0</v>
      </c>
      <c r="BC214" s="145">
        <v>0.0</v>
      </c>
      <c r="BD214" s="147">
        <v>0.0</v>
      </c>
      <c r="BE214" s="148">
        <v>0.0</v>
      </c>
      <c r="BF214" s="147">
        <v>0.0</v>
      </c>
    </row>
    <row r="215">
      <c r="A215" s="86"/>
      <c r="B215" s="100"/>
      <c r="C215" s="88"/>
      <c r="D215" s="245"/>
      <c r="E215" s="100"/>
      <c r="F215" s="246" t="s">
        <v>33</v>
      </c>
      <c r="G215" s="100"/>
      <c r="H215" s="247"/>
      <c r="I215" s="248"/>
      <c r="J215" s="147">
        <v>0.0</v>
      </c>
      <c r="K215" s="170"/>
      <c r="L215" s="170"/>
      <c r="M215" s="148">
        <v>0.0</v>
      </c>
      <c r="N215" s="141">
        <v>0.0</v>
      </c>
      <c r="O215" s="142">
        <v>0.0</v>
      </c>
      <c r="P215" s="141">
        <v>0.0</v>
      </c>
      <c r="Q215" s="170"/>
      <c r="R215" s="170"/>
      <c r="S215" s="148">
        <v>0.0</v>
      </c>
      <c r="T215" s="170"/>
      <c r="U215" s="170"/>
      <c r="V215" s="148">
        <v>0.0</v>
      </c>
      <c r="W215" s="141">
        <v>0.0</v>
      </c>
      <c r="X215" s="142">
        <v>0.0</v>
      </c>
      <c r="Y215" s="141">
        <v>0.0</v>
      </c>
      <c r="Z215" s="143">
        <v>0.0</v>
      </c>
      <c r="AA215" s="144">
        <v>0.0</v>
      </c>
      <c r="AB215" s="143">
        <v>0.0</v>
      </c>
      <c r="AC215" s="170"/>
      <c r="AD215" s="170"/>
      <c r="AE215" s="148">
        <v>0.0</v>
      </c>
      <c r="AF215" s="170"/>
      <c r="AG215" s="170"/>
      <c r="AH215" s="148">
        <v>0.0</v>
      </c>
      <c r="AI215" s="141">
        <v>0.0</v>
      </c>
      <c r="AJ215" s="142">
        <v>0.0</v>
      </c>
      <c r="AK215" s="141">
        <v>0.0</v>
      </c>
      <c r="AL215" s="145">
        <v>0.0</v>
      </c>
      <c r="AM215" s="146">
        <v>0.0</v>
      </c>
      <c r="AN215" s="145">
        <v>0.0</v>
      </c>
      <c r="AO215" s="170"/>
      <c r="AP215" s="170"/>
      <c r="AQ215" s="148">
        <v>0.0</v>
      </c>
      <c r="AR215" s="170"/>
      <c r="AS215" s="170"/>
      <c r="AT215" s="148">
        <v>0.0</v>
      </c>
      <c r="AU215" s="249">
        <v>0.0</v>
      </c>
      <c r="AV215" s="250">
        <v>0.0</v>
      </c>
      <c r="AW215" s="249">
        <v>0.0</v>
      </c>
      <c r="AX215" s="251">
        <v>0.0</v>
      </c>
      <c r="AY215" s="252">
        <v>0.0</v>
      </c>
      <c r="AZ215" s="251">
        <v>0.0</v>
      </c>
      <c r="BA215" s="253">
        <v>0.0</v>
      </c>
      <c r="BB215" s="254">
        <v>0.0</v>
      </c>
      <c r="BC215" s="253">
        <v>0.0</v>
      </c>
      <c r="BD215" s="255">
        <v>0.0</v>
      </c>
      <c r="BE215" s="256">
        <v>0.0</v>
      </c>
      <c r="BF215" s="255">
        <v>0.0</v>
      </c>
    </row>
    <row r="216">
      <c r="A216" s="86"/>
      <c r="B216" s="100"/>
      <c r="C216" s="88"/>
      <c r="D216" s="257">
        <v>13.0</v>
      </c>
      <c r="E216" s="258" t="s">
        <v>69</v>
      </c>
      <c r="F216" s="12"/>
      <c r="G216" s="13"/>
      <c r="H216" s="117">
        <v>4.0</v>
      </c>
      <c r="I216" s="117">
        <v>4.0</v>
      </c>
      <c r="J216" s="103">
        <v>8.0</v>
      </c>
      <c r="K216" s="103">
        <v>9.0</v>
      </c>
      <c r="L216" s="103">
        <v>15.0</v>
      </c>
      <c r="M216" s="103">
        <v>24.0</v>
      </c>
      <c r="N216" s="104">
        <v>13.0</v>
      </c>
      <c r="O216" s="105">
        <v>19.0</v>
      </c>
      <c r="P216" s="104">
        <v>32.0</v>
      </c>
      <c r="Q216" s="103">
        <v>1.0</v>
      </c>
      <c r="R216" s="103">
        <v>0.0</v>
      </c>
      <c r="S216" s="103">
        <v>1.0</v>
      </c>
      <c r="T216" s="103">
        <v>11.0</v>
      </c>
      <c r="U216" s="103">
        <v>7.0</v>
      </c>
      <c r="V216" s="103">
        <v>18.0</v>
      </c>
      <c r="W216" s="104">
        <v>12.0</v>
      </c>
      <c r="X216" s="105">
        <v>7.0</v>
      </c>
      <c r="Y216" s="104">
        <v>19.0</v>
      </c>
      <c r="Z216" s="106">
        <v>14.0</v>
      </c>
      <c r="AA216" s="107">
        <v>19.0</v>
      </c>
      <c r="AB216" s="106">
        <v>33.0</v>
      </c>
      <c r="AC216" s="103">
        <v>6.0</v>
      </c>
      <c r="AD216" s="103">
        <v>3.0</v>
      </c>
      <c r="AE216" s="103">
        <v>9.0</v>
      </c>
      <c r="AF216" s="103">
        <v>10.0</v>
      </c>
      <c r="AG216" s="103">
        <v>7.0</v>
      </c>
      <c r="AH216" s="103">
        <v>17.0</v>
      </c>
      <c r="AI216" s="104">
        <v>16.0</v>
      </c>
      <c r="AJ216" s="105">
        <v>10.0</v>
      </c>
      <c r="AK216" s="104">
        <v>26.0</v>
      </c>
      <c r="AL216" s="108">
        <v>20.0</v>
      </c>
      <c r="AM216" s="109">
        <v>22.0</v>
      </c>
      <c r="AN216" s="108">
        <v>42.0</v>
      </c>
      <c r="AO216" s="103">
        <v>0.0</v>
      </c>
      <c r="AP216" s="103">
        <v>1.0</v>
      </c>
      <c r="AQ216" s="103">
        <v>1.0</v>
      </c>
      <c r="AR216" s="103">
        <v>16.0</v>
      </c>
      <c r="AS216" s="103">
        <v>9.0</v>
      </c>
      <c r="AT216" s="103">
        <v>25.0</v>
      </c>
      <c r="AU216" s="104">
        <v>16.0</v>
      </c>
      <c r="AV216" s="105">
        <v>10.0</v>
      </c>
      <c r="AW216" s="104">
        <v>26.0</v>
      </c>
      <c r="AX216" s="106">
        <v>32.0</v>
      </c>
      <c r="AY216" s="107">
        <v>11.0</v>
      </c>
      <c r="AZ216" s="106">
        <v>43.0</v>
      </c>
      <c r="BA216" s="108">
        <v>20.0</v>
      </c>
      <c r="BB216" s="109">
        <v>23.0</v>
      </c>
      <c r="BC216" s="108">
        <v>43.0</v>
      </c>
      <c r="BD216" s="102">
        <v>14.0</v>
      </c>
      <c r="BE216" s="103">
        <v>23.0</v>
      </c>
      <c r="BF216" s="102">
        <v>37.0</v>
      </c>
    </row>
    <row r="217">
      <c r="A217" s="86"/>
      <c r="B217" s="100"/>
      <c r="C217" s="88"/>
      <c r="D217" s="259"/>
      <c r="E217" s="260"/>
      <c r="F217" s="260"/>
      <c r="G217" s="261" t="s">
        <v>31</v>
      </c>
      <c r="H217" s="102">
        <v>0.0</v>
      </c>
      <c r="I217" s="103">
        <v>1.0</v>
      </c>
      <c r="J217" s="103">
        <v>1.0</v>
      </c>
      <c r="K217" s="103">
        <v>0.0</v>
      </c>
      <c r="L217" s="103">
        <v>2.0</v>
      </c>
      <c r="M217" s="103">
        <v>2.0</v>
      </c>
      <c r="N217" s="104">
        <v>0.0</v>
      </c>
      <c r="O217" s="105">
        <v>3.0</v>
      </c>
      <c r="P217" s="104">
        <v>3.0</v>
      </c>
      <c r="Q217" s="103">
        <v>0.0</v>
      </c>
      <c r="R217" s="103">
        <v>0.0</v>
      </c>
      <c r="S217" s="103">
        <v>0.0</v>
      </c>
      <c r="T217" s="103">
        <v>0.0</v>
      </c>
      <c r="U217" s="103">
        <v>0.0</v>
      </c>
      <c r="V217" s="103">
        <v>0.0</v>
      </c>
      <c r="W217" s="104">
        <v>0.0</v>
      </c>
      <c r="X217" s="105">
        <v>0.0</v>
      </c>
      <c r="Y217" s="104">
        <v>0.0</v>
      </c>
      <c r="Z217" s="106">
        <v>0.0</v>
      </c>
      <c r="AA217" s="107">
        <v>3.0</v>
      </c>
      <c r="AB217" s="106">
        <v>3.0</v>
      </c>
      <c r="AC217" s="103">
        <v>0.0</v>
      </c>
      <c r="AD217" s="103">
        <v>0.0</v>
      </c>
      <c r="AE217" s="103">
        <v>0.0</v>
      </c>
      <c r="AF217" s="103">
        <v>0.0</v>
      </c>
      <c r="AG217" s="103">
        <v>0.0</v>
      </c>
      <c r="AH217" s="103">
        <v>0.0</v>
      </c>
      <c r="AI217" s="104">
        <v>0.0</v>
      </c>
      <c r="AJ217" s="105">
        <v>0.0</v>
      </c>
      <c r="AK217" s="104">
        <v>0.0</v>
      </c>
      <c r="AL217" s="108">
        <v>0.0</v>
      </c>
      <c r="AM217" s="109">
        <v>3.0</v>
      </c>
      <c r="AN217" s="108">
        <v>3.0</v>
      </c>
      <c r="AO217" s="103">
        <v>0.0</v>
      </c>
      <c r="AP217" s="103">
        <v>0.0</v>
      </c>
      <c r="AQ217" s="103">
        <v>0.0</v>
      </c>
      <c r="AR217" s="103">
        <v>0.0</v>
      </c>
      <c r="AS217" s="103">
        <v>0.0</v>
      </c>
      <c r="AT217" s="103">
        <v>0.0</v>
      </c>
      <c r="AU217" s="104">
        <v>0.0</v>
      </c>
      <c r="AV217" s="105">
        <v>0.0</v>
      </c>
      <c r="AW217" s="104">
        <v>0.0</v>
      </c>
      <c r="AX217" s="106">
        <v>0.0</v>
      </c>
      <c r="AY217" s="107">
        <v>0.0</v>
      </c>
      <c r="AZ217" s="106">
        <v>0.0</v>
      </c>
      <c r="BA217" s="108">
        <v>0.0</v>
      </c>
      <c r="BB217" s="109">
        <v>3.0</v>
      </c>
      <c r="BC217" s="108">
        <v>3.0</v>
      </c>
      <c r="BD217" s="102">
        <v>0.0</v>
      </c>
      <c r="BE217" s="103">
        <v>3.0</v>
      </c>
      <c r="BF217" s="102">
        <v>3.0</v>
      </c>
    </row>
    <row r="218">
      <c r="A218" s="86"/>
      <c r="B218" s="100"/>
      <c r="C218" s="88"/>
      <c r="D218" s="164"/>
      <c r="E218" s="165" t="s">
        <v>44</v>
      </c>
      <c r="F218" s="165" t="s">
        <v>70</v>
      </c>
      <c r="G218" s="29"/>
      <c r="H218" s="102">
        <v>4.0</v>
      </c>
      <c r="I218" s="103">
        <v>4.0</v>
      </c>
      <c r="J218" s="103">
        <v>8.0</v>
      </c>
      <c r="K218" s="103">
        <v>9.0</v>
      </c>
      <c r="L218" s="103">
        <v>15.0</v>
      </c>
      <c r="M218" s="103">
        <v>24.0</v>
      </c>
      <c r="N218" s="104">
        <v>13.0</v>
      </c>
      <c r="O218" s="105">
        <v>19.0</v>
      </c>
      <c r="P218" s="104">
        <v>32.0</v>
      </c>
      <c r="Q218" s="103">
        <v>1.0</v>
      </c>
      <c r="R218" s="103">
        <v>0.0</v>
      </c>
      <c r="S218" s="103">
        <v>1.0</v>
      </c>
      <c r="T218" s="187">
        <v>11.0</v>
      </c>
      <c r="U218" s="187">
        <v>7.0</v>
      </c>
      <c r="V218" s="187">
        <v>18.0</v>
      </c>
      <c r="W218" s="186">
        <v>12.0</v>
      </c>
      <c r="X218" s="187">
        <v>7.0</v>
      </c>
      <c r="Y218" s="186">
        <v>19.0</v>
      </c>
      <c r="Z218" s="186">
        <v>14.0</v>
      </c>
      <c r="AA218" s="187">
        <v>19.0</v>
      </c>
      <c r="AB218" s="186">
        <v>33.0</v>
      </c>
      <c r="AC218" s="187">
        <v>6.0</v>
      </c>
      <c r="AD218" s="187">
        <v>3.0</v>
      </c>
      <c r="AE218" s="187">
        <v>9.0</v>
      </c>
      <c r="AF218" s="187">
        <v>10.0</v>
      </c>
      <c r="AG218" s="187">
        <v>7.0</v>
      </c>
      <c r="AH218" s="187">
        <v>17.0</v>
      </c>
      <c r="AI218" s="186">
        <v>16.0</v>
      </c>
      <c r="AJ218" s="187">
        <v>10.0</v>
      </c>
      <c r="AK218" s="186">
        <v>26.0</v>
      </c>
      <c r="AL218" s="186">
        <v>20.0</v>
      </c>
      <c r="AM218" s="187">
        <v>22.0</v>
      </c>
      <c r="AN218" s="186">
        <v>42.0</v>
      </c>
      <c r="AO218" s="103">
        <v>0.0</v>
      </c>
      <c r="AP218" s="187">
        <v>1.0</v>
      </c>
      <c r="AQ218" s="187">
        <v>1.0</v>
      </c>
      <c r="AR218" s="187">
        <v>16.0</v>
      </c>
      <c r="AS218" s="187">
        <v>9.0</v>
      </c>
      <c r="AT218" s="187">
        <v>25.0</v>
      </c>
      <c r="AU218" s="186">
        <v>16.0</v>
      </c>
      <c r="AV218" s="187">
        <v>10.0</v>
      </c>
      <c r="AW218" s="186">
        <v>26.0</v>
      </c>
      <c r="AX218" s="186">
        <v>16.0</v>
      </c>
      <c r="AY218" s="187">
        <v>11.0</v>
      </c>
      <c r="AZ218" s="186">
        <v>27.0</v>
      </c>
      <c r="BA218" s="186">
        <v>20.0</v>
      </c>
      <c r="BB218" s="187">
        <v>23.0</v>
      </c>
      <c r="BC218" s="186">
        <v>43.0</v>
      </c>
      <c r="BD218" s="186">
        <v>14.0</v>
      </c>
      <c r="BE218" s="187">
        <v>23.0</v>
      </c>
      <c r="BF218" s="186">
        <v>37.0</v>
      </c>
    </row>
    <row r="219">
      <c r="A219" s="86"/>
      <c r="B219" s="100"/>
      <c r="C219" s="88"/>
      <c r="D219" s="110"/>
      <c r="E219" s="166"/>
      <c r="F219" s="167" t="s">
        <v>26</v>
      </c>
      <c r="G219" s="12"/>
      <c r="H219" s="177">
        <v>1.0</v>
      </c>
      <c r="I219" s="178"/>
      <c r="J219" s="176">
        <v>1.0</v>
      </c>
      <c r="K219" s="178"/>
      <c r="L219" s="176">
        <v>1.0</v>
      </c>
      <c r="M219" s="176">
        <v>1.0</v>
      </c>
      <c r="N219" s="177">
        <v>1.0</v>
      </c>
      <c r="O219" s="176">
        <v>1.0</v>
      </c>
      <c r="P219" s="177">
        <v>2.0</v>
      </c>
      <c r="Q219" s="176">
        <v>1.0</v>
      </c>
      <c r="R219" s="178"/>
      <c r="S219" s="176">
        <v>1.0</v>
      </c>
      <c r="T219" s="178"/>
      <c r="U219" s="176">
        <v>0.0</v>
      </c>
      <c r="V219" s="176">
        <v>0.0</v>
      </c>
      <c r="W219" s="177">
        <v>1.0</v>
      </c>
      <c r="X219" s="176">
        <v>0.0</v>
      </c>
      <c r="Y219" s="177">
        <v>1.0</v>
      </c>
      <c r="Z219" s="177">
        <v>2.0</v>
      </c>
      <c r="AA219" s="176">
        <v>1.0</v>
      </c>
      <c r="AB219" s="177">
        <v>3.0</v>
      </c>
      <c r="AC219" s="176">
        <v>1.0</v>
      </c>
      <c r="AD219" s="176">
        <v>0.0</v>
      </c>
      <c r="AE219" s="176">
        <v>1.0</v>
      </c>
      <c r="AF219" s="176">
        <v>1.0</v>
      </c>
      <c r="AG219" s="176">
        <v>0.0</v>
      </c>
      <c r="AH219" s="176">
        <v>1.0</v>
      </c>
      <c r="AI219" s="177">
        <v>2.0</v>
      </c>
      <c r="AJ219" s="176">
        <v>0.0</v>
      </c>
      <c r="AK219" s="177">
        <v>2.0</v>
      </c>
      <c r="AL219" s="177">
        <v>3.0</v>
      </c>
      <c r="AM219" s="176">
        <v>1.0</v>
      </c>
      <c r="AN219" s="177">
        <v>4.0</v>
      </c>
      <c r="AO219" s="170"/>
      <c r="AP219" s="176">
        <v>1.0</v>
      </c>
      <c r="AQ219" s="262">
        <v>1.0</v>
      </c>
      <c r="AR219" s="263">
        <v>1.0</v>
      </c>
      <c r="AS219" s="264">
        <v>0.0</v>
      </c>
      <c r="AT219" s="264">
        <v>1.0</v>
      </c>
      <c r="AU219" s="176">
        <v>1.0</v>
      </c>
      <c r="AV219" s="176">
        <v>1.0</v>
      </c>
      <c r="AW219" s="177">
        <v>2.0</v>
      </c>
      <c r="AX219" s="177">
        <v>2.0</v>
      </c>
      <c r="AY219" s="176">
        <v>2.0</v>
      </c>
      <c r="AZ219" s="177">
        <v>4.0</v>
      </c>
      <c r="BA219" s="177">
        <v>3.0</v>
      </c>
      <c r="BB219" s="176">
        <v>2.0</v>
      </c>
      <c r="BC219" s="177">
        <v>5.0</v>
      </c>
      <c r="BD219" s="177">
        <v>2.0</v>
      </c>
      <c r="BE219" s="176">
        <v>2.0</v>
      </c>
      <c r="BF219" s="177">
        <v>4.0</v>
      </c>
    </row>
    <row r="220">
      <c r="A220" s="86"/>
      <c r="B220" s="100"/>
      <c r="C220" s="88"/>
      <c r="D220" s="110"/>
      <c r="E220" s="166"/>
      <c r="F220" s="188" t="s">
        <v>27</v>
      </c>
      <c r="G220" s="166"/>
      <c r="H220" s="177">
        <v>1.0</v>
      </c>
      <c r="I220" s="176">
        <v>3.0</v>
      </c>
      <c r="J220" s="176">
        <v>4.0</v>
      </c>
      <c r="K220" s="176">
        <v>3.0</v>
      </c>
      <c r="L220" s="176">
        <v>3.0</v>
      </c>
      <c r="M220" s="176">
        <v>6.0</v>
      </c>
      <c r="N220" s="177">
        <v>4.0</v>
      </c>
      <c r="O220" s="176">
        <v>6.0</v>
      </c>
      <c r="P220" s="177">
        <v>10.0</v>
      </c>
      <c r="Q220" s="170"/>
      <c r="R220" s="170"/>
      <c r="S220" s="148">
        <v>0.0</v>
      </c>
      <c r="T220" s="176">
        <v>4.0</v>
      </c>
      <c r="U220" s="176">
        <v>5.0</v>
      </c>
      <c r="V220" s="176">
        <v>9.0</v>
      </c>
      <c r="W220" s="177">
        <v>4.0</v>
      </c>
      <c r="X220" s="176">
        <v>5.0</v>
      </c>
      <c r="Y220" s="177">
        <v>9.0</v>
      </c>
      <c r="Z220" s="177">
        <v>4.0</v>
      </c>
      <c r="AA220" s="176">
        <v>6.0</v>
      </c>
      <c r="AB220" s="177">
        <v>10.0</v>
      </c>
      <c r="AC220" s="176">
        <v>3.0</v>
      </c>
      <c r="AD220" s="176">
        <v>1.0</v>
      </c>
      <c r="AE220" s="176">
        <v>4.0</v>
      </c>
      <c r="AF220" s="176">
        <v>4.0</v>
      </c>
      <c r="AG220" s="176">
        <v>5.0</v>
      </c>
      <c r="AH220" s="176">
        <v>9.0</v>
      </c>
      <c r="AI220" s="177">
        <v>7.0</v>
      </c>
      <c r="AJ220" s="176">
        <v>6.0</v>
      </c>
      <c r="AK220" s="177">
        <v>13.0</v>
      </c>
      <c r="AL220" s="177">
        <v>7.0</v>
      </c>
      <c r="AM220" s="176">
        <v>7.0</v>
      </c>
      <c r="AN220" s="177">
        <v>14.0</v>
      </c>
      <c r="AO220" s="170"/>
      <c r="AP220" s="170"/>
      <c r="AQ220" s="265">
        <v>0.0</v>
      </c>
      <c r="AR220" s="263">
        <v>6.0</v>
      </c>
      <c r="AS220" s="264">
        <v>5.0</v>
      </c>
      <c r="AT220" s="264">
        <v>11.0</v>
      </c>
      <c r="AU220" s="176">
        <v>6.0</v>
      </c>
      <c r="AV220" s="176">
        <v>5.0</v>
      </c>
      <c r="AW220" s="177">
        <v>11.0</v>
      </c>
      <c r="AX220" s="177">
        <v>7.0</v>
      </c>
      <c r="AY220" s="176">
        <v>5.0</v>
      </c>
      <c r="AZ220" s="177">
        <v>12.0</v>
      </c>
      <c r="BA220" s="177">
        <v>7.0</v>
      </c>
      <c r="BB220" s="176">
        <v>7.0</v>
      </c>
      <c r="BC220" s="177">
        <v>14.0</v>
      </c>
      <c r="BD220" s="177">
        <v>4.0</v>
      </c>
      <c r="BE220" s="176">
        <v>7.0</v>
      </c>
      <c r="BF220" s="177">
        <v>11.0</v>
      </c>
    </row>
    <row r="221">
      <c r="A221" s="86"/>
      <c r="B221" s="100"/>
      <c r="C221" s="88"/>
      <c r="D221" s="110"/>
      <c r="E221" s="166"/>
      <c r="F221" s="167" t="s">
        <v>28</v>
      </c>
      <c r="G221" s="12"/>
      <c r="H221" s="177">
        <v>1.0</v>
      </c>
      <c r="I221" s="176">
        <v>1.0</v>
      </c>
      <c r="J221" s="176">
        <v>2.0</v>
      </c>
      <c r="K221" s="176">
        <v>4.0</v>
      </c>
      <c r="L221" s="176">
        <v>7.0</v>
      </c>
      <c r="M221" s="176">
        <v>11.0</v>
      </c>
      <c r="N221" s="177">
        <v>5.0</v>
      </c>
      <c r="O221" s="176">
        <v>8.0</v>
      </c>
      <c r="P221" s="177">
        <v>13.0</v>
      </c>
      <c r="Q221" s="170"/>
      <c r="R221" s="170"/>
      <c r="S221" s="148">
        <v>0.0</v>
      </c>
      <c r="T221" s="176">
        <v>4.0</v>
      </c>
      <c r="U221" s="178"/>
      <c r="V221" s="176">
        <v>4.0</v>
      </c>
      <c r="W221" s="177">
        <v>4.0</v>
      </c>
      <c r="X221" s="176">
        <v>0.0</v>
      </c>
      <c r="Y221" s="177">
        <v>4.0</v>
      </c>
      <c r="Z221" s="177">
        <v>5.0</v>
      </c>
      <c r="AA221" s="176">
        <v>8.0</v>
      </c>
      <c r="AB221" s="177">
        <v>13.0</v>
      </c>
      <c r="AC221" s="176">
        <v>2.0</v>
      </c>
      <c r="AD221" s="176">
        <v>1.0</v>
      </c>
      <c r="AE221" s="176">
        <v>3.0</v>
      </c>
      <c r="AF221" s="176">
        <v>3.0</v>
      </c>
      <c r="AG221" s="176">
        <v>0.0</v>
      </c>
      <c r="AH221" s="176">
        <v>3.0</v>
      </c>
      <c r="AI221" s="177">
        <v>5.0</v>
      </c>
      <c r="AJ221" s="176">
        <v>1.0</v>
      </c>
      <c r="AK221" s="177">
        <v>6.0</v>
      </c>
      <c r="AL221" s="177">
        <v>7.0</v>
      </c>
      <c r="AM221" s="176">
        <v>9.0</v>
      </c>
      <c r="AN221" s="177">
        <v>16.0</v>
      </c>
      <c r="AO221" s="170"/>
      <c r="AP221" s="170"/>
      <c r="AQ221" s="265">
        <v>0.0</v>
      </c>
      <c r="AR221" s="263">
        <v>5.0</v>
      </c>
      <c r="AS221" s="264">
        <v>1.0</v>
      </c>
      <c r="AT221" s="264">
        <v>6.0</v>
      </c>
      <c r="AU221" s="176">
        <v>5.0</v>
      </c>
      <c r="AV221" s="176">
        <v>1.0</v>
      </c>
      <c r="AW221" s="177">
        <v>6.0</v>
      </c>
      <c r="AX221" s="177">
        <v>5.0</v>
      </c>
      <c r="AY221" s="176">
        <v>1.0</v>
      </c>
      <c r="AZ221" s="177">
        <v>6.0</v>
      </c>
      <c r="BA221" s="177">
        <v>7.0</v>
      </c>
      <c r="BB221" s="176">
        <v>9.0</v>
      </c>
      <c r="BC221" s="177">
        <v>16.0</v>
      </c>
      <c r="BD221" s="177">
        <v>5.0</v>
      </c>
      <c r="BE221" s="176">
        <v>9.0</v>
      </c>
      <c r="BF221" s="177">
        <v>14.0</v>
      </c>
    </row>
    <row r="222">
      <c r="A222" s="86"/>
      <c r="B222" s="100"/>
      <c r="C222" s="88"/>
      <c r="D222" s="110"/>
      <c r="E222" s="166"/>
      <c r="F222" s="167" t="s">
        <v>29</v>
      </c>
      <c r="G222" s="12"/>
      <c r="H222" s="177">
        <v>1.0</v>
      </c>
      <c r="I222" s="178"/>
      <c r="J222" s="176">
        <v>1.0</v>
      </c>
      <c r="K222" s="176">
        <v>2.0</v>
      </c>
      <c r="L222" s="176">
        <v>2.0</v>
      </c>
      <c r="M222" s="176">
        <v>4.0</v>
      </c>
      <c r="N222" s="177">
        <v>3.0</v>
      </c>
      <c r="O222" s="176">
        <v>2.0</v>
      </c>
      <c r="P222" s="177">
        <v>5.0</v>
      </c>
      <c r="Q222" s="170"/>
      <c r="R222" s="170"/>
      <c r="S222" s="148">
        <v>0.0</v>
      </c>
      <c r="T222" s="176">
        <v>3.0</v>
      </c>
      <c r="U222" s="176">
        <v>2.0</v>
      </c>
      <c r="V222" s="176">
        <v>5.0</v>
      </c>
      <c r="W222" s="177">
        <v>3.0</v>
      </c>
      <c r="X222" s="176">
        <v>2.0</v>
      </c>
      <c r="Y222" s="177">
        <v>5.0</v>
      </c>
      <c r="Z222" s="177">
        <v>3.0</v>
      </c>
      <c r="AA222" s="176">
        <v>2.0</v>
      </c>
      <c r="AB222" s="177">
        <v>5.0</v>
      </c>
      <c r="AC222" s="176">
        <v>0.0</v>
      </c>
      <c r="AD222" s="176">
        <v>0.0</v>
      </c>
      <c r="AE222" s="176">
        <v>0.0</v>
      </c>
      <c r="AF222" s="176">
        <v>2.0</v>
      </c>
      <c r="AG222" s="176">
        <v>2.0</v>
      </c>
      <c r="AH222" s="176">
        <v>4.0</v>
      </c>
      <c r="AI222" s="177">
        <v>2.0</v>
      </c>
      <c r="AJ222" s="176">
        <v>2.0</v>
      </c>
      <c r="AK222" s="177">
        <v>4.0</v>
      </c>
      <c r="AL222" s="177">
        <v>3.0</v>
      </c>
      <c r="AM222" s="176">
        <v>2.0</v>
      </c>
      <c r="AN222" s="177">
        <v>5.0</v>
      </c>
      <c r="AO222" s="170"/>
      <c r="AP222" s="170"/>
      <c r="AQ222" s="265">
        <v>0.0</v>
      </c>
      <c r="AR222" s="263">
        <v>2.0</v>
      </c>
      <c r="AS222" s="264">
        <v>2.0</v>
      </c>
      <c r="AT222" s="264">
        <v>4.0</v>
      </c>
      <c r="AU222" s="176">
        <v>2.0</v>
      </c>
      <c r="AV222" s="176">
        <v>2.0</v>
      </c>
      <c r="AW222" s="177">
        <v>4.0</v>
      </c>
      <c r="AX222" s="177">
        <v>2.0</v>
      </c>
      <c r="AY222" s="176">
        <v>2.0</v>
      </c>
      <c r="AZ222" s="177">
        <v>4.0</v>
      </c>
      <c r="BA222" s="177">
        <v>3.0</v>
      </c>
      <c r="BB222" s="176">
        <v>2.0</v>
      </c>
      <c r="BC222" s="177">
        <v>5.0</v>
      </c>
      <c r="BD222" s="177">
        <v>3.0</v>
      </c>
      <c r="BE222" s="176">
        <v>2.0</v>
      </c>
      <c r="BF222" s="177">
        <v>5.0</v>
      </c>
    </row>
    <row r="223">
      <c r="A223" s="86"/>
      <c r="B223" s="100"/>
      <c r="C223" s="88"/>
      <c r="D223" s="110"/>
      <c r="E223" s="166"/>
      <c r="F223" s="167" t="s">
        <v>30</v>
      </c>
      <c r="G223" s="12"/>
      <c r="H223" s="266"/>
      <c r="I223" s="178"/>
      <c r="J223" s="176">
        <v>0.0</v>
      </c>
      <c r="K223" s="178"/>
      <c r="L223" s="176">
        <v>2.0</v>
      </c>
      <c r="M223" s="176">
        <v>2.0</v>
      </c>
      <c r="N223" s="177">
        <v>0.0</v>
      </c>
      <c r="O223" s="176">
        <v>2.0</v>
      </c>
      <c r="P223" s="177">
        <v>2.0</v>
      </c>
      <c r="Q223" s="170"/>
      <c r="R223" s="170"/>
      <c r="S223" s="148">
        <v>0.0</v>
      </c>
      <c r="T223" s="178"/>
      <c r="U223" s="178"/>
      <c r="V223" s="176">
        <v>0.0</v>
      </c>
      <c r="W223" s="177">
        <v>0.0</v>
      </c>
      <c r="X223" s="176">
        <v>0.0</v>
      </c>
      <c r="Y223" s="177">
        <v>0.0</v>
      </c>
      <c r="Z223" s="177">
        <v>0.0</v>
      </c>
      <c r="AA223" s="176">
        <v>2.0</v>
      </c>
      <c r="AB223" s="177">
        <v>2.0</v>
      </c>
      <c r="AC223" s="176">
        <v>0.0</v>
      </c>
      <c r="AD223" s="176">
        <v>1.0</v>
      </c>
      <c r="AE223" s="176">
        <v>1.0</v>
      </c>
      <c r="AF223" s="176">
        <v>0.0</v>
      </c>
      <c r="AG223" s="176">
        <v>0.0</v>
      </c>
      <c r="AH223" s="176">
        <v>0.0</v>
      </c>
      <c r="AI223" s="177">
        <v>0.0</v>
      </c>
      <c r="AJ223" s="176">
        <v>1.0</v>
      </c>
      <c r="AK223" s="177">
        <v>1.0</v>
      </c>
      <c r="AL223" s="177">
        <v>0.0</v>
      </c>
      <c r="AM223" s="176">
        <v>3.0</v>
      </c>
      <c r="AN223" s="177">
        <v>3.0</v>
      </c>
      <c r="AO223" s="170"/>
      <c r="AP223" s="170"/>
      <c r="AQ223" s="265">
        <v>0.0</v>
      </c>
      <c r="AR223" s="263">
        <v>2.0</v>
      </c>
      <c r="AS223" s="264">
        <v>1.0</v>
      </c>
      <c r="AT223" s="264">
        <v>3.0</v>
      </c>
      <c r="AU223" s="176">
        <v>2.0</v>
      </c>
      <c r="AV223" s="176">
        <v>1.0</v>
      </c>
      <c r="AW223" s="177">
        <v>3.0</v>
      </c>
      <c r="AX223" s="177">
        <v>2.0</v>
      </c>
      <c r="AY223" s="176">
        <v>1.0</v>
      </c>
      <c r="AZ223" s="177">
        <v>3.0</v>
      </c>
      <c r="BA223" s="177">
        <v>0.0</v>
      </c>
      <c r="BB223" s="176">
        <v>3.0</v>
      </c>
      <c r="BC223" s="177">
        <v>3.0</v>
      </c>
      <c r="BD223" s="177">
        <v>0.0</v>
      </c>
      <c r="BE223" s="176">
        <v>3.0</v>
      </c>
      <c r="BF223" s="177">
        <v>3.0</v>
      </c>
    </row>
    <row r="224">
      <c r="A224" s="86"/>
      <c r="B224" s="100"/>
      <c r="C224" s="88"/>
      <c r="D224" s="171"/>
      <c r="E224" s="172"/>
      <c r="F224" s="172"/>
      <c r="G224" s="173" t="s">
        <v>43</v>
      </c>
      <c r="H224" s="181">
        <v>0.0</v>
      </c>
      <c r="I224" s="182">
        <v>0.0</v>
      </c>
      <c r="J224" s="183">
        <v>0.0</v>
      </c>
      <c r="K224" s="184">
        <v>0.0</v>
      </c>
      <c r="L224" s="182">
        <v>0.0</v>
      </c>
      <c r="M224" s="183">
        <v>0.0</v>
      </c>
      <c r="N224" s="104">
        <v>0.0</v>
      </c>
      <c r="O224" s="105">
        <v>0.0</v>
      </c>
      <c r="P224" s="104">
        <v>0.0</v>
      </c>
      <c r="Q224" s="184">
        <v>0.0</v>
      </c>
      <c r="R224" s="182">
        <v>0.0</v>
      </c>
      <c r="S224" s="183">
        <v>0.0</v>
      </c>
      <c r="T224" s="184">
        <v>0.0</v>
      </c>
      <c r="U224" s="182">
        <v>0.0</v>
      </c>
      <c r="V224" s="183">
        <v>0.0</v>
      </c>
      <c r="W224" s="104">
        <v>0.0</v>
      </c>
      <c r="X224" s="105">
        <v>0.0</v>
      </c>
      <c r="Y224" s="104">
        <v>0.0</v>
      </c>
      <c r="Z224" s="106">
        <v>0.0</v>
      </c>
      <c r="AA224" s="107">
        <v>0.0</v>
      </c>
      <c r="AB224" s="106">
        <v>0.0</v>
      </c>
      <c r="AC224" s="184">
        <v>0.0</v>
      </c>
      <c r="AD224" s="182">
        <v>0.0</v>
      </c>
      <c r="AE224" s="183">
        <v>0.0</v>
      </c>
      <c r="AF224" s="184">
        <v>0.0</v>
      </c>
      <c r="AG224" s="182">
        <v>0.0</v>
      </c>
      <c r="AH224" s="183">
        <v>0.0</v>
      </c>
      <c r="AI224" s="104">
        <v>0.0</v>
      </c>
      <c r="AJ224" s="105">
        <v>0.0</v>
      </c>
      <c r="AK224" s="104">
        <v>0.0</v>
      </c>
      <c r="AL224" s="108">
        <v>0.0</v>
      </c>
      <c r="AM224" s="109">
        <v>0.0</v>
      </c>
      <c r="AN224" s="108">
        <v>0.0</v>
      </c>
      <c r="AO224" s="184">
        <v>0.0</v>
      </c>
      <c r="AP224" s="182">
        <v>0.0</v>
      </c>
      <c r="AQ224" s="183">
        <v>0.0</v>
      </c>
      <c r="AR224" s="184">
        <v>0.0</v>
      </c>
      <c r="AS224" s="182">
        <v>0.0</v>
      </c>
      <c r="AT224" s="183">
        <v>0.0</v>
      </c>
      <c r="AU224" s="104">
        <v>0.0</v>
      </c>
      <c r="AV224" s="105">
        <v>0.0</v>
      </c>
      <c r="AW224" s="104">
        <v>0.0</v>
      </c>
      <c r="AX224" s="106">
        <v>0.0</v>
      </c>
      <c r="AY224" s="107">
        <v>0.0</v>
      </c>
      <c r="AZ224" s="106">
        <v>0.0</v>
      </c>
      <c r="BA224" s="108">
        <v>0.0</v>
      </c>
      <c r="BB224" s="109">
        <v>0.0</v>
      </c>
      <c r="BC224" s="108">
        <v>0.0</v>
      </c>
      <c r="BD224" s="102">
        <v>0.0</v>
      </c>
      <c r="BE224" s="103">
        <v>0.0</v>
      </c>
      <c r="BF224" s="102">
        <v>0.0</v>
      </c>
    </row>
    <row r="225">
      <c r="A225" s="86"/>
      <c r="B225" s="100"/>
      <c r="C225" s="88"/>
      <c r="D225" s="110"/>
      <c r="E225" s="166"/>
      <c r="F225" s="188" t="s">
        <v>32</v>
      </c>
      <c r="G225" s="166"/>
      <c r="H225" s="267"/>
      <c r="I225" s="268"/>
      <c r="J225" s="148">
        <v>0.0</v>
      </c>
      <c r="K225" s="268"/>
      <c r="L225" s="268"/>
      <c r="M225" s="148">
        <v>0.0</v>
      </c>
      <c r="N225" s="141">
        <v>0.0</v>
      </c>
      <c r="O225" s="142">
        <v>0.0</v>
      </c>
      <c r="P225" s="141">
        <v>0.0</v>
      </c>
      <c r="Q225" s="170"/>
      <c r="R225" s="170"/>
      <c r="S225" s="148">
        <v>0.0</v>
      </c>
      <c r="T225" s="170"/>
      <c r="U225" s="170"/>
      <c r="V225" s="148">
        <v>0.0</v>
      </c>
      <c r="W225" s="141">
        <v>0.0</v>
      </c>
      <c r="X225" s="142">
        <v>0.0</v>
      </c>
      <c r="Y225" s="141">
        <v>0.0</v>
      </c>
      <c r="Z225" s="143">
        <v>0.0</v>
      </c>
      <c r="AA225" s="144">
        <v>0.0</v>
      </c>
      <c r="AB225" s="143">
        <v>0.0</v>
      </c>
      <c r="AC225" s="170"/>
      <c r="AD225" s="170"/>
      <c r="AE225" s="148">
        <v>0.0</v>
      </c>
      <c r="AF225" s="170"/>
      <c r="AG225" s="170"/>
      <c r="AH225" s="148">
        <v>0.0</v>
      </c>
      <c r="AI225" s="141">
        <v>0.0</v>
      </c>
      <c r="AJ225" s="142">
        <v>0.0</v>
      </c>
      <c r="AK225" s="141">
        <v>0.0</v>
      </c>
      <c r="AL225" s="145">
        <v>0.0</v>
      </c>
      <c r="AM225" s="146">
        <v>0.0</v>
      </c>
      <c r="AN225" s="145">
        <v>0.0</v>
      </c>
      <c r="AO225" s="170"/>
      <c r="AP225" s="170"/>
      <c r="AQ225" s="148">
        <v>0.0</v>
      </c>
      <c r="AR225" s="170"/>
      <c r="AS225" s="170"/>
      <c r="AT225" s="148">
        <v>0.0</v>
      </c>
      <c r="AU225" s="141">
        <v>0.0</v>
      </c>
      <c r="AV225" s="142">
        <v>0.0</v>
      </c>
      <c r="AW225" s="141">
        <v>0.0</v>
      </c>
      <c r="AX225" s="143">
        <v>0.0</v>
      </c>
      <c r="AY225" s="144">
        <v>0.0</v>
      </c>
      <c r="AZ225" s="143">
        <v>0.0</v>
      </c>
      <c r="BA225" s="145">
        <v>0.0</v>
      </c>
      <c r="BB225" s="146">
        <v>0.0</v>
      </c>
      <c r="BC225" s="145">
        <v>0.0</v>
      </c>
      <c r="BD225" s="147">
        <v>0.0</v>
      </c>
      <c r="BE225" s="148">
        <v>0.0</v>
      </c>
      <c r="BF225" s="147">
        <v>0.0</v>
      </c>
    </row>
    <row r="226">
      <c r="A226" s="86"/>
      <c r="B226" s="100"/>
      <c r="C226" s="88"/>
      <c r="D226" s="110"/>
      <c r="E226" s="166"/>
      <c r="F226" s="188" t="s">
        <v>33</v>
      </c>
      <c r="G226" s="166"/>
      <c r="H226" s="267"/>
      <c r="I226" s="268"/>
      <c r="J226" s="148">
        <v>0.0</v>
      </c>
      <c r="K226" s="268"/>
      <c r="L226" s="268"/>
      <c r="M226" s="148">
        <v>0.0</v>
      </c>
      <c r="N226" s="141">
        <v>0.0</v>
      </c>
      <c r="O226" s="142">
        <v>0.0</v>
      </c>
      <c r="P226" s="141">
        <v>0.0</v>
      </c>
      <c r="Q226" s="170"/>
      <c r="R226" s="170"/>
      <c r="S226" s="148">
        <v>0.0</v>
      </c>
      <c r="T226" s="170"/>
      <c r="U226" s="170"/>
      <c r="V226" s="148">
        <v>0.0</v>
      </c>
      <c r="W226" s="141">
        <v>0.0</v>
      </c>
      <c r="X226" s="142">
        <v>0.0</v>
      </c>
      <c r="Y226" s="141">
        <v>0.0</v>
      </c>
      <c r="Z226" s="143">
        <v>0.0</v>
      </c>
      <c r="AA226" s="144">
        <v>0.0</v>
      </c>
      <c r="AB226" s="143">
        <v>0.0</v>
      </c>
      <c r="AC226" s="170"/>
      <c r="AD226" s="170"/>
      <c r="AE226" s="148">
        <v>0.0</v>
      </c>
      <c r="AF226" s="170"/>
      <c r="AG226" s="170"/>
      <c r="AH226" s="148">
        <v>0.0</v>
      </c>
      <c r="AI226" s="141">
        <v>0.0</v>
      </c>
      <c r="AJ226" s="142">
        <v>0.0</v>
      </c>
      <c r="AK226" s="141">
        <v>0.0</v>
      </c>
      <c r="AL226" s="145">
        <v>0.0</v>
      </c>
      <c r="AM226" s="146">
        <v>0.0</v>
      </c>
      <c r="AN226" s="145">
        <v>0.0</v>
      </c>
      <c r="AO226" s="170"/>
      <c r="AP226" s="170"/>
      <c r="AQ226" s="148">
        <v>0.0</v>
      </c>
      <c r="AR226" s="170"/>
      <c r="AS226" s="170"/>
      <c r="AT226" s="148">
        <v>0.0</v>
      </c>
      <c r="AU226" s="141">
        <v>0.0</v>
      </c>
      <c r="AV226" s="142">
        <v>0.0</v>
      </c>
      <c r="AW226" s="141">
        <v>0.0</v>
      </c>
      <c r="AX226" s="143">
        <v>0.0</v>
      </c>
      <c r="AY226" s="144">
        <v>0.0</v>
      </c>
      <c r="AZ226" s="143">
        <v>0.0</v>
      </c>
      <c r="BA226" s="145">
        <v>0.0</v>
      </c>
      <c r="BB226" s="146">
        <v>0.0</v>
      </c>
      <c r="BC226" s="145">
        <v>0.0</v>
      </c>
      <c r="BD226" s="147">
        <v>0.0</v>
      </c>
      <c r="BE226" s="148">
        <v>0.0</v>
      </c>
      <c r="BF226" s="147">
        <v>0.0</v>
      </c>
    </row>
    <row r="227">
      <c r="A227" s="86"/>
      <c r="B227" s="100"/>
      <c r="C227" s="88"/>
      <c r="D227" s="269"/>
      <c r="E227" s="165" t="s">
        <v>46</v>
      </c>
      <c r="F227" s="165" t="s">
        <v>71</v>
      </c>
      <c r="G227" s="29"/>
      <c r="H227" s="102">
        <v>0.0</v>
      </c>
      <c r="I227" s="103">
        <v>0.0</v>
      </c>
      <c r="J227" s="103">
        <v>0.0</v>
      </c>
      <c r="K227" s="103">
        <v>0.0</v>
      </c>
      <c r="L227" s="103">
        <v>0.0</v>
      </c>
      <c r="M227" s="103">
        <v>0.0</v>
      </c>
      <c r="N227" s="104">
        <v>0.0</v>
      </c>
      <c r="O227" s="105">
        <v>0.0</v>
      </c>
      <c r="P227" s="104">
        <v>0.0</v>
      </c>
      <c r="Q227" s="103">
        <v>0.0</v>
      </c>
      <c r="R227" s="103">
        <v>0.0</v>
      </c>
      <c r="S227" s="103">
        <v>0.0</v>
      </c>
      <c r="T227" s="103">
        <v>0.0</v>
      </c>
      <c r="U227" s="103">
        <v>0.0</v>
      </c>
      <c r="V227" s="103">
        <v>0.0</v>
      </c>
      <c r="W227" s="104">
        <v>0.0</v>
      </c>
      <c r="X227" s="105">
        <v>0.0</v>
      </c>
      <c r="Y227" s="104">
        <v>0.0</v>
      </c>
      <c r="Z227" s="106">
        <v>0.0</v>
      </c>
      <c r="AA227" s="107">
        <v>0.0</v>
      </c>
      <c r="AB227" s="106">
        <v>0.0</v>
      </c>
      <c r="AC227" s="103">
        <v>0.0</v>
      </c>
      <c r="AD227" s="103">
        <v>0.0</v>
      </c>
      <c r="AE227" s="103">
        <v>0.0</v>
      </c>
      <c r="AF227" s="103">
        <v>0.0</v>
      </c>
      <c r="AG227" s="103">
        <v>0.0</v>
      </c>
      <c r="AH227" s="103">
        <v>0.0</v>
      </c>
      <c r="AI227" s="104">
        <v>0.0</v>
      </c>
      <c r="AJ227" s="105">
        <v>0.0</v>
      </c>
      <c r="AK227" s="104">
        <v>0.0</v>
      </c>
      <c r="AL227" s="108">
        <v>0.0</v>
      </c>
      <c r="AM227" s="109">
        <v>0.0</v>
      </c>
      <c r="AN227" s="108">
        <v>0.0</v>
      </c>
      <c r="AO227" s="103">
        <v>0.0</v>
      </c>
      <c r="AP227" s="103">
        <v>0.0</v>
      </c>
      <c r="AQ227" s="103">
        <v>0.0</v>
      </c>
      <c r="AR227" s="103">
        <v>0.0</v>
      </c>
      <c r="AS227" s="103">
        <v>0.0</v>
      </c>
      <c r="AT227" s="103">
        <v>0.0</v>
      </c>
      <c r="AU227" s="104">
        <v>0.0</v>
      </c>
      <c r="AV227" s="105">
        <v>0.0</v>
      </c>
      <c r="AW227" s="104">
        <v>0.0</v>
      </c>
      <c r="AX227" s="106">
        <v>0.0</v>
      </c>
      <c r="AY227" s="107">
        <v>0.0</v>
      </c>
      <c r="AZ227" s="106">
        <v>0.0</v>
      </c>
      <c r="BA227" s="108">
        <v>0.0</v>
      </c>
      <c r="BB227" s="109">
        <v>0.0</v>
      </c>
      <c r="BC227" s="108">
        <v>0.0</v>
      </c>
      <c r="BD227" s="102">
        <v>0.0</v>
      </c>
      <c r="BE227" s="103">
        <v>0.0</v>
      </c>
      <c r="BF227" s="102">
        <v>0.0</v>
      </c>
    </row>
    <row r="228">
      <c r="A228" s="86"/>
      <c r="B228" s="100"/>
      <c r="C228" s="88"/>
      <c r="D228" s="237"/>
      <c r="E228" s="166"/>
      <c r="F228" s="167" t="s">
        <v>26</v>
      </c>
      <c r="G228" s="12"/>
      <c r="H228" s="168"/>
      <c r="I228" s="170"/>
      <c r="J228" s="148">
        <v>0.0</v>
      </c>
      <c r="K228" s="170"/>
      <c r="L228" s="170"/>
      <c r="M228" s="148">
        <v>0.0</v>
      </c>
      <c r="N228" s="141">
        <v>0.0</v>
      </c>
      <c r="O228" s="142">
        <v>0.0</v>
      </c>
      <c r="P228" s="141">
        <v>0.0</v>
      </c>
      <c r="Q228" s="170"/>
      <c r="R228" s="170"/>
      <c r="S228" s="148">
        <v>0.0</v>
      </c>
      <c r="T228" s="170"/>
      <c r="U228" s="170"/>
      <c r="V228" s="148">
        <v>0.0</v>
      </c>
      <c r="W228" s="141">
        <v>0.0</v>
      </c>
      <c r="X228" s="142">
        <v>0.0</v>
      </c>
      <c r="Y228" s="141">
        <v>0.0</v>
      </c>
      <c r="Z228" s="143">
        <v>0.0</v>
      </c>
      <c r="AA228" s="144">
        <v>0.0</v>
      </c>
      <c r="AB228" s="143">
        <v>0.0</v>
      </c>
      <c r="AC228" s="170"/>
      <c r="AD228" s="170"/>
      <c r="AE228" s="148">
        <v>0.0</v>
      </c>
      <c r="AF228" s="170"/>
      <c r="AG228" s="170"/>
      <c r="AH228" s="148">
        <v>0.0</v>
      </c>
      <c r="AI228" s="141">
        <v>0.0</v>
      </c>
      <c r="AJ228" s="142">
        <v>0.0</v>
      </c>
      <c r="AK228" s="141">
        <v>0.0</v>
      </c>
      <c r="AL228" s="145">
        <v>0.0</v>
      </c>
      <c r="AM228" s="146">
        <v>0.0</v>
      </c>
      <c r="AN228" s="145">
        <v>0.0</v>
      </c>
      <c r="AO228" s="170"/>
      <c r="AP228" s="170"/>
      <c r="AQ228" s="148">
        <v>0.0</v>
      </c>
      <c r="AR228" s="170"/>
      <c r="AS228" s="170"/>
      <c r="AT228" s="148">
        <v>0.0</v>
      </c>
      <c r="AU228" s="141">
        <v>0.0</v>
      </c>
      <c r="AV228" s="142">
        <v>0.0</v>
      </c>
      <c r="AW228" s="141">
        <v>0.0</v>
      </c>
      <c r="AX228" s="143">
        <v>0.0</v>
      </c>
      <c r="AY228" s="144">
        <v>0.0</v>
      </c>
      <c r="AZ228" s="143">
        <v>0.0</v>
      </c>
      <c r="BA228" s="145">
        <v>0.0</v>
      </c>
      <c r="BB228" s="146">
        <v>0.0</v>
      </c>
      <c r="BC228" s="145">
        <v>0.0</v>
      </c>
      <c r="BD228" s="147">
        <v>0.0</v>
      </c>
      <c r="BE228" s="148">
        <v>0.0</v>
      </c>
      <c r="BF228" s="147">
        <v>0.0</v>
      </c>
    </row>
    <row r="229">
      <c r="A229" s="86"/>
      <c r="B229" s="100"/>
      <c r="C229" s="88"/>
      <c r="D229" s="110"/>
      <c r="E229" s="166"/>
      <c r="F229" s="188" t="s">
        <v>27</v>
      </c>
      <c r="G229" s="166"/>
      <c r="H229" s="168"/>
      <c r="I229" s="170"/>
      <c r="J229" s="148">
        <v>0.0</v>
      </c>
      <c r="K229" s="170"/>
      <c r="L229" s="170"/>
      <c r="M229" s="148">
        <v>0.0</v>
      </c>
      <c r="N229" s="141">
        <v>0.0</v>
      </c>
      <c r="O229" s="142">
        <v>0.0</v>
      </c>
      <c r="P229" s="141">
        <v>0.0</v>
      </c>
      <c r="Q229" s="170"/>
      <c r="R229" s="170"/>
      <c r="S229" s="148">
        <v>0.0</v>
      </c>
      <c r="T229" s="170"/>
      <c r="U229" s="170"/>
      <c r="V229" s="148">
        <v>0.0</v>
      </c>
      <c r="W229" s="141">
        <v>0.0</v>
      </c>
      <c r="X229" s="142">
        <v>0.0</v>
      </c>
      <c r="Y229" s="141">
        <v>0.0</v>
      </c>
      <c r="Z229" s="143">
        <v>0.0</v>
      </c>
      <c r="AA229" s="144">
        <v>0.0</v>
      </c>
      <c r="AB229" s="143">
        <v>0.0</v>
      </c>
      <c r="AC229" s="170"/>
      <c r="AD229" s="170"/>
      <c r="AE229" s="148">
        <v>0.0</v>
      </c>
      <c r="AF229" s="170"/>
      <c r="AG229" s="170"/>
      <c r="AH229" s="148">
        <v>0.0</v>
      </c>
      <c r="AI229" s="141">
        <v>0.0</v>
      </c>
      <c r="AJ229" s="142">
        <v>0.0</v>
      </c>
      <c r="AK229" s="141">
        <v>0.0</v>
      </c>
      <c r="AL229" s="145">
        <v>0.0</v>
      </c>
      <c r="AM229" s="146">
        <v>0.0</v>
      </c>
      <c r="AN229" s="145">
        <v>0.0</v>
      </c>
      <c r="AO229" s="170"/>
      <c r="AP229" s="170"/>
      <c r="AQ229" s="148">
        <v>0.0</v>
      </c>
      <c r="AR229" s="170"/>
      <c r="AS229" s="170"/>
      <c r="AT229" s="148">
        <v>0.0</v>
      </c>
      <c r="AU229" s="141">
        <v>0.0</v>
      </c>
      <c r="AV229" s="142">
        <v>0.0</v>
      </c>
      <c r="AW229" s="141">
        <v>0.0</v>
      </c>
      <c r="AX229" s="143">
        <v>0.0</v>
      </c>
      <c r="AY229" s="144">
        <v>0.0</v>
      </c>
      <c r="AZ229" s="143">
        <v>0.0</v>
      </c>
      <c r="BA229" s="145">
        <v>0.0</v>
      </c>
      <c r="BB229" s="146">
        <v>0.0</v>
      </c>
      <c r="BC229" s="145">
        <v>0.0</v>
      </c>
      <c r="BD229" s="147">
        <v>0.0</v>
      </c>
      <c r="BE229" s="148">
        <v>0.0</v>
      </c>
      <c r="BF229" s="147">
        <v>0.0</v>
      </c>
    </row>
    <row r="230">
      <c r="A230" s="86"/>
      <c r="B230" s="100"/>
      <c r="C230" s="88"/>
      <c r="D230" s="110"/>
      <c r="E230" s="166"/>
      <c r="F230" s="167" t="s">
        <v>28</v>
      </c>
      <c r="G230" s="12"/>
      <c r="H230" s="168"/>
      <c r="I230" s="170"/>
      <c r="J230" s="148">
        <v>0.0</v>
      </c>
      <c r="K230" s="170"/>
      <c r="L230" s="170"/>
      <c r="M230" s="148">
        <v>0.0</v>
      </c>
      <c r="N230" s="141">
        <v>0.0</v>
      </c>
      <c r="O230" s="142">
        <v>0.0</v>
      </c>
      <c r="P230" s="141">
        <v>0.0</v>
      </c>
      <c r="Q230" s="170"/>
      <c r="R230" s="170"/>
      <c r="S230" s="148">
        <v>0.0</v>
      </c>
      <c r="T230" s="170"/>
      <c r="U230" s="170"/>
      <c r="V230" s="148">
        <v>0.0</v>
      </c>
      <c r="W230" s="141">
        <v>0.0</v>
      </c>
      <c r="X230" s="142">
        <v>0.0</v>
      </c>
      <c r="Y230" s="141">
        <v>0.0</v>
      </c>
      <c r="Z230" s="143">
        <v>0.0</v>
      </c>
      <c r="AA230" s="144">
        <v>0.0</v>
      </c>
      <c r="AB230" s="143">
        <v>0.0</v>
      </c>
      <c r="AC230" s="170"/>
      <c r="AD230" s="170"/>
      <c r="AE230" s="148">
        <v>0.0</v>
      </c>
      <c r="AF230" s="170"/>
      <c r="AG230" s="170"/>
      <c r="AH230" s="148">
        <v>0.0</v>
      </c>
      <c r="AI230" s="141">
        <v>0.0</v>
      </c>
      <c r="AJ230" s="142">
        <v>0.0</v>
      </c>
      <c r="AK230" s="141">
        <v>0.0</v>
      </c>
      <c r="AL230" s="145">
        <v>0.0</v>
      </c>
      <c r="AM230" s="146">
        <v>0.0</v>
      </c>
      <c r="AN230" s="145">
        <v>0.0</v>
      </c>
      <c r="AO230" s="170"/>
      <c r="AP230" s="170"/>
      <c r="AQ230" s="148">
        <v>0.0</v>
      </c>
      <c r="AR230" s="170"/>
      <c r="AS230" s="170"/>
      <c r="AT230" s="148">
        <v>0.0</v>
      </c>
      <c r="AU230" s="141">
        <v>0.0</v>
      </c>
      <c r="AV230" s="142">
        <v>0.0</v>
      </c>
      <c r="AW230" s="141">
        <v>0.0</v>
      </c>
      <c r="AX230" s="143">
        <v>0.0</v>
      </c>
      <c r="AY230" s="144">
        <v>0.0</v>
      </c>
      <c r="AZ230" s="143">
        <v>0.0</v>
      </c>
      <c r="BA230" s="145">
        <v>0.0</v>
      </c>
      <c r="BB230" s="146">
        <v>0.0</v>
      </c>
      <c r="BC230" s="145">
        <v>0.0</v>
      </c>
      <c r="BD230" s="147">
        <v>0.0</v>
      </c>
      <c r="BE230" s="148">
        <v>0.0</v>
      </c>
      <c r="BF230" s="147">
        <v>0.0</v>
      </c>
    </row>
    <row r="231">
      <c r="A231" s="86"/>
      <c r="B231" s="100"/>
      <c r="C231" s="88"/>
      <c r="D231" s="110"/>
      <c r="E231" s="166"/>
      <c r="F231" s="167" t="s">
        <v>29</v>
      </c>
      <c r="G231" s="12"/>
      <c r="H231" s="168"/>
      <c r="I231" s="170"/>
      <c r="J231" s="148">
        <v>0.0</v>
      </c>
      <c r="K231" s="170"/>
      <c r="L231" s="170"/>
      <c r="M231" s="148">
        <v>0.0</v>
      </c>
      <c r="N231" s="141">
        <v>0.0</v>
      </c>
      <c r="O231" s="142">
        <v>0.0</v>
      </c>
      <c r="P231" s="141">
        <v>0.0</v>
      </c>
      <c r="Q231" s="170"/>
      <c r="R231" s="170"/>
      <c r="S231" s="148">
        <v>0.0</v>
      </c>
      <c r="T231" s="170"/>
      <c r="U231" s="170"/>
      <c r="V231" s="148">
        <v>0.0</v>
      </c>
      <c r="W231" s="141">
        <v>0.0</v>
      </c>
      <c r="X231" s="142">
        <v>0.0</v>
      </c>
      <c r="Y231" s="141">
        <v>0.0</v>
      </c>
      <c r="Z231" s="143">
        <v>0.0</v>
      </c>
      <c r="AA231" s="144">
        <v>0.0</v>
      </c>
      <c r="AB231" s="143">
        <v>0.0</v>
      </c>
      <c r="AC231" s="170"/>
      <c r="AD231" s="170"/>
      <c r="AE231" s="148">
        <v>0.0</v>
      </c>
      <c r="AF231" s="170"/>
      <c r="AG231" s="170"/>
      <c r="AH231" s="148">
        <v>0.0</v>
      </c>
      <c r="AI231" s="141">
        <v>0.0</v>
      </c>
      <c r="AJ231" s="142">
        <v>0.0</v>
      </c>
      <c r="AK231" s="141">
        <v>0.0</v>
      </c>
      <c r="AL231" s="145">
        <v>0.0</v>
      </c>
      <c r="AM231" s="146">
        <v>0.0</v>
      </c>
      <c r="AN231" s="145">
        <v>0.0</v>
      </c>
      <c r="AO231" s="170"/>
      <c r="AP231" s="170"/>
      <c r="AQ231" s="148">
        <v>0.0</v>
      </c>
      <c r="AR231" s="170"/>
      <c r="AS231" s="170"/>
      <c r="AT231" s="148">
        <v>0.0</v>
      </c>
      <c r="AU231" s="141">
        <v>0.0</v>
      </c>
      <c r="AV231" s="142">
        <v>0.0</v>
      </c>
      <c r="AW231" s="141">
        <v>0.0</v>
      </c>
      <c r="AX231" s="143">
        <v>0.0</v>
      </c>
      <c r="AY231" s="144">
        <v>0.0</v>
      </c>
      <c r="AZ231" s="143">
        <v>0.0</v>
      </c>
      <c r="BA231" s="145">
        <v>0.0</v>
      </c>
      <c r="BB231" s="146">
        <v>0.0</v>
      </c>
      <c r="BC231" s="145">
        <v>0.0</v>
      </c>
      <c r="BD231" s="147">
        <v>0.0</v>
      </c>
      <c r="BE231" s="148">
        <v>0.0</v>
      </c>
      <c r="BF231" s="147">
        <v>0.0</v>
      </c>
    </row>
    <row r="232">
      <c r="A232" s="86"/>
      <c r="B232" s="100"/>
      <c r="C232" s="88"/>
      <c r="D232" s="110"/>
      <c r="E232" s="166"/>
      <c r="F232" s="167" t="s">
        <v>30</v>
      </c>
      <c r="G232" s="12"/>
      <c r="H232" s="168"/>
      <c r="I232" s="170"/>
      <c r="J232" s="148">
        <v>0.0</v>
      </c>
      <c r="K232" s="170"/>
      <c r="L232" s="170"/>
      <c r="M232" s="148">
        <v>0.0</v>
      </c>
      <c r="N232" s="141">
        <v>0.0</v>
      </c>
      <c r="O232" s="142">
        <v>0.0</v>
      </c>
      <c r="P232" s="141">
        <v>0.0</v>
      </c>
      <c r="Q232" s="170"/>
      <c r="R232" s="170"/>
      <c r="S232" s="148">
        <v>0.0</v>
      </c>
      <c r="T232" s="170"/>
      <c r="U232" s="170"/>
      <c r="V232" s="148">
        <v>0.0</v>
      </c>
      <c r="W232" s="141">
        <v>0.0</v>
      </c>
      <c r="X232" s="142">
        <v>0.0</v>
      </c>
      <c r="Y232" s="141">
        <v>0.0</v>
      </c>
      <c r="Z232" s="143">
        <v>0.0</v>
      </c>
      <c r="AA232" s="144">
        <v>0.0</v>
      </c>
      <c r="AB232" s="143">
        <v>0.0</v>
      </c>
      <c r="AC232" s="170"/>
      <c r="AD232" s="170"/>
      <c r="AE232" s="148">
        <v>0.0</v>
      </c>
      <c r="AF232" s="170"/>
      <c r="AG232" s="170"/>
      <c r="AH232" s="148">
        <v>0.0</v>
      </c>
      <c r="AI232" s="141">
        <v>0.0</v>
      </c>
      <c r="AJ232" s="142">
        <v>0.0</v>
      </c>
      <c r="AK232" s="141">
        <v>0.0</v>
      </c>
      <c r="AL232" s="145">
        <v>0.0</v>
      </c>
      <c r="AM232" s="146">
        <v>0.0</v>
      </c>
      <c r="AN232" s="145">
        <v>0.0</v>
      </c>
      <c r="AO232" s="170"/>
      <c r="AP232" s="170"/>
      <c r="AQ232" s="148">
        <v>0.0</v>
      </c>
      <c r="AR232" s="170"/>
      <c r="AS232" s="170"/>
      <c r="AT232" s="148">
        <v>0.0</v>
      </c>
      <c r="AU232" s="141">
        <v>0.0</v>
      </c>
      <c r="AV232" s="142">
        <v>0.0</v>
      </c>
      <c r="AW232" s="141">
        <v>0.0</v>
      </c>
      <c r="AX232" s="143">
        <v>0.0</v>
      </c>
      <c r="AY232" s="144">
        <v>0.0</v>
      </c>
      <c r="AZ232" s="143">
        <v>0.0</v>
      </c>
      <c r="BA232" s="145">
        <v>0.0</v>
      </c>
      <c r="BB232" s="146">
        <v>0.0</v>
      </c>
      <c r="BC232" s="145">
        <v>0.0</v>
      </c>
      <c r="BD232" s="147">
        <v>0.0</v>
      </c>
      <c r="BE232" s="148">
        <v>0.0</v>
      </c>
      <c r="BF232" s="147">
        <v>0.0</v>
      </c>
    </row>
    <row r="233">
      <c r="A233" s="86"/>
      <c r="B233" s="100"/>
      <c r="C233" s="88"/>
      <c r="D233" s="171"/>
      <c r="E233" s="172"/>
      <c r="F233" s="172"/>
      <c r="G233" s="173" t="s">
        <v>43</v>
      </c>
      <c r="H233" s="181">
        <v>0.0</v>
      </c>
      <c r="I233" s="182">
        <v>0.0</v>
      </c>
      <c r="J233" s="183">
        <v>0.0</v>
      </c>
      <c r="K233" s="184">
        <v>0.0</v>
      </c>
      <c r="L233" s="182">
        <v>0.0</v>
      </c>
      <c r="M233" s="183">
        <v>0.0</v>
      </c>
      <c r="N233" s="104">
        <v>0.0</v>
      </c>
      <c r="O233" s="105">
        <v>0.0</v>
      </c>
      <c r="P233" s="104">
        <v>0.0</v>
      </c>
      <c r="Q233" s="184">
        <v>0.0</v>
      </c>
      <c r="R233" s="182">
        <v>0.0</v>
      </c>
      <c r="S233" s="183">
        <v>0.0</v>
      </c>
      <c r="T233" s="184">
        <v>0.0</v>
      </c>
      <c r="U233" s="182">
        <v>0.0</v>
      </c>
      <c r="V233" s="183">
        <v>0.0</v>
      </c>
      <c r="W233" s="104">
        <v>0.0</v>
      </c>
      <c r="X233" s="105">
        <v>0.0</v>
      </c>
      <c r="Y233" s="104">
        <v>0.0</v>
      </c>
      <c r="Z233" s="106">
        <v>0.0</v>
      </c>
      <c r="AA233" s="107">
        <v>0.0</v>
      </c>
      <c r="AB233" s="106">
        <v>0.0</v>
      </c>
      <c r="AC233" s="184">
        <v>0.0</v>
      </c>
      <c r="AD233" s="182">
        <v>0.0</v>
      </c>
      <c r="AE233" s="183">
        <v>0.0</v>
      </c>
      <c r="AF233" s="184">
        <v>0.0</v>
      </c>
      <c r="AG233" s="182">
        <v>0.0</v>
      </c>
      <c r="AH233" s="183">
        <v>0.0</v>
      </c>
      <c r="AI233" s="104">
        <v>0.0</v>
      </c>
      <c r="AJ233" s="105">
        <v>0.0</v>
      </c>
      <c r="AK233" s="104">
        <v>0.0</v>
      </c>
      <c r="AL233" s="108">
        <v>0.0</v>
      </c>
      <c r="AM233" s="109">
        <v>0.0</v>
      </c>
      <c r="AN233" s="108">
        <v>0.0</v>
      </c>
      <c r="AO233" s="184">
        <v>0.0</v>
      </c>
      <c r="AP233" s="182">
        <v>0.0</v>
      </c>
      <c r="AQ233" s="183">
        <v>0.0</v>
      </c>
      <c r="AR233" s="184">
        <v>0.0</v>
      </c>
      <c r="AS233" s="182">
        <v>0.0</v>
      </c>
      <c r="AT233" s="183">
        <v>0.0</v>
      </c>
      <c r="AU233" s="104">
        <v>0.0</v>
      </c>
      <c r="AV233" s="105">
        <v>0.0</v>
      </c>
      <c r="AW233" s="104">
        <v>0.0</v>
      </c>
      <c r="AX233" s="106">
        <v>0.0</v>
      </c>
      <c r="AY233" s="107">
        <v>0.0</v>
      </c>
      <c r="AZ233" s="106">
        <v>0.0</v>
      </c>
      <c r="BA233" s="108">
        <v>0.0</v>
      </c>
      <c r="BB233" s="109">
        <v>0.0</v>
      </c>
      <c r="BC233" s="108">
        <v>0.0</v>
      </c>
      <c r="BD233" s="102">
        <v>0.0</v>
      </c>
      <c r="BE233" s="103">
        <v>0.0</v>
      </c>
      <c r="BF233" s="102">
        <v>0.0</v>
      </c>
    </row>
    <row r="234">
      <c r="A234" s="86"/>
      <c r="B234" s="100"/>
      <c r="C234" s="88"/>
      <c r="D234" s="110"/>
      <c r="E234" s="166"/>
      <c r="F234" s="188" t="s">
        <v>32</v>
      </c>
      <c r="G234" s="166"/>
      <c r="H234" s="168"/>
      <c r="I234" s="170"/>
      <c r="J234" s="148">
        <v>0.0</v>
      </c>
      <c r="K234" s="170"/>
      <c r="L234" s="170"/>
      <c r="M234" s="148">
        <v>0.0</v>
      </c>
      <c r="N234" s="141">
        <v>0.0</v>
      </c>
      <c r="O234" s="142">
        <v>0.0</v>
      </c>
      <c r="P234" s="141">
        <v>0.0</v>
      </c>
      <c r="Q234" s="170"/>
      <c r="R234" s="170"/>
      <c r="S234" s="148">
        <v>0.0</v>
      </c>
      <c r="T234" s="170"/>
      <c r="U234" s="170"/>
      <c r="V234" s="148">
        <v>0.0</v>
      </c>
      <c r="W234" s="141">
        <v>0.0</v>
      </c>
      <c r="X234" s="142">
        <v>0.0</v>
      </c>
      <c r="Y234" s="141">
        <v>0.0</v>
      </c>
      <c r="Z234" s="143">
        <v>0.0</v>
      </c>
      <c r="AA234" s="144">
        <v>0.0</v>
      </c>
      <c r="AB234" s="143">
        <v>0.0</v>
      </c>
      <c r="AC234" s="170"/>
      <c r="AD234" s="170"/>
      <c r="AE234" s="148">
        <v>0.0</v>
      </c>
      <c r="AF234" s="170"/>
      <c r="AG234" s="170"/>
      <c r="AH234" s="148">
        <v>0.0</v>
      </c>
      <c r="AI234" s="141">
        <v>0.0</v>
      </c>
      <c r="AJ234" s="142">
        <v>0.0</v>
      </c>
      <c r="AK234" s="141">
        <v>0.0</v>
      </c>
      <c r="AL234" s="145">
        <v>0.0</v>
      </c>
      <c r="AM234" s="146">
        <v>0.0</v>
      </c>
      <c r="AN234" s="145">
        <v>0.0</v>
      </c>
      <c r="AO234" s="170"/>
      <c r="AP234" s="170"/>
      <c r="AQ234" s="148">
        <v>0.0</v>
      </c>
      <c r="AR234" s="170"/>
      <c r="AS234" s="170"/>
      <c r="AT234" s="148">
        <v>0.0</v>
      </c>
      <c r="AU234" s="141">
        <v>0.0</v>
      </c>
      <c r="AV234" s="142">
        <v>0.0</v>
      </c>
      <c r="AW234" s="141">
        <v>0.0</v>
      </c>
      <c r="AX234" s="143">
        <v>0.0</v>
      </c>
      <c r="AY234" s="144">
        <v>0.0</v>
      </c>
      <c r="AZ234" s="143">
        <v>0.0</v>
      </c>
      <c r="BA234" s="145">
        <v>0.0</v>
      </c>
      <c r="BB234" s="146">
        <v>0.0</v>
      </c>
      <c r="BC234" s="145">
        <v>0.0</v>
      </c>
      <c r="BD234" s="147">
        <v>0.0</v>
      </c>
      <c r="BE234" s="148">
        <v>0.0</v>
      </c>
      <c r="BF234" s="147">
        <v>0.0</v>
      </c>
    </row>
    <row r="235">
      <c r="A235" s="86"/>
      <c r="B235" s="100"/>
      <c r="C235" s="88"/>
      <c r="D235" s="87"/>
      <c r="E235" s="100"/>
      <c r="F235" s="246" t="s">
        <v>33</v>
      </c>
      <c r="G235" s="100"/>
      <c r="H235" s="247"/>
      <c r="I235" s="248"/>
      <c r="J235" s="147">
        <v>0.0</v>
      </c>
      <c r="K235" s="170"/>
      <c r="L235" s="170"/>
      <c r="M235" s="148">
        <v>0.0</v>
      </c>
      <c r="N235" s="141">
        <v>0.0</v>
      </c>
      <c r="O235" s="142">
        <v>0.0</v>
      </c>
      <c r="P235" s="141">
        <v>0.0</v>
      </c>
      <c r="Q235" s="170"/>
      <c r="R235" s="170"/>
      <c r="S235" s="148">
        <v>0.0</v>
      </c>
      <c r="T235" s="170"/>
      <c r="U235" s="170"/>
      <c r="V235" s="148">
        <v>0.0</v>
      </c>
      <c r="W235" s="141">
        <v>0.0</v>
      </c>
      <c r="X235" s="142">
        <v>0.0</v>
      </c>
      <c r="Y235" s="141">
        <v>0.0</v>
      </c>
      <c r="Z235" s="143">
        <v>0.0</v>
      </c>
      <c r="AA235" s="144">
        <v>0.0</v>
      </c>
      <c r="AB235" s="143">
        <v>0.0</v>
      </c>
      <c r="AC235" s="170"/>
      <c r="AD235" s="170"/>
      <c r="AE235" s="148">
        <v>0.0</v>
      </c>
      <c r="AF235" s="170"/>
      <c r="AG235" s="170"/>
      <c r="AH235" s="148">
        <v>0.0</v>
      </c>
      <c r="AI235" s="141">
        <v>0.0</v>
      </c>
      <c r="AJ235" s="142">
        <v>0.0</v>
      </c>
      <c r="AK235" s="141">
        <v>0.0</v>
      </c>
      <c r="AL235" s="145">
        <v>0.0</v>
      </c>
      <c r="AM235" s="146">
        <v>0.0</v>
      </c>
      <c r="AN235" s="145">
        <v>0.0</v>
      </c>
      <c r="AO235" s="170"/>
      <c r="AP235" s="170"/>
      <c r="AQ235" s="148">
        <v>0.0</v>
      </c>
      <c r="AR235" s="170"/>
      <c r="AS235" s="170"/>
      <c r="AT235" s="148">
        <v>0.0</v>
      </c>
      <c r="AU235" s="249">
        <v>0.0</v>
      </c>
      <c r="AV235" s="250">
        <v>0.0</v>
      </c>
      <c r="AW235" s="249">
        <v>0.0</v>
      </c>
      <c r="AX235" s="251">
        <v>0.0</v>
      </c>
      <c r="AY235" s="252">
        <v>0.0</v>
      </c>
      <c r="AZ235" s="251">
        <v>0.0</v>
      </c>
      <c r="BA235" s="253">
        <v>0.0</v>
      </c>
      <c r="BB235" s="254">
        <v>0.0</v>
      </c>
      <c r="BC235" s="253">
        <v>0.0</v>
      </c>
      <c r="BD235" s="255">
        <v>0.0</v>
      </c>
      <c r="BE235" s="256">
        <v>0.0</v>
      </c>
      <c r="BF235" s="255">
        <v>0.0</v>
      </c>
    </row>
    <row r="236">
      <c r="A236" s="86"/>
      <c r="B236" s="100"/>
      <c r="C236" s="88"/>
      <c r="D236" s="270"/>
      <c r="E236" s="271" t="s">
        <v>48</v>
      </c>
      <c r="F236" s="271" t="s">
        <v>72</v>
      </c>
      <c r="G236" s="13"/>
      <c r="H236" s="117">
        <v>0.0</v>
      </c>
      <c r="I236" s="117">
        <v>0.0</v>
      </c>
      <c r="J236" s="103">
        <v>0.0</v>
      </c>
      <c r="K236" s="103">
        <v>0.0</v>
      </c>
      <c r="L236" s="103">
        <v>0.0</v>
      </c>
      <c r="M236" s="272"/>
      <c r="N236" s="273"/>
      <c r="O236" s="274"/>
      <c r="P236" s="273"/>
      <c r="Q236" s="272"/>
      <c r="R236" s="272"/>
      <c r="S236" s="272"/>
      <c r="T236" s="272"/>
      <c r="U236" s="272"/>
      <c r="V236" s="272"/>
      <c r="W236" s="273"/>
      <c r="X236" s="274"/>
      <c r="Y236" s="273"/>
      <c r="Z236" s="275"/>
      <c r="AA236" s="276"/>
      <c r="AB236" s="275"/>
      <c r="AC236" s="272"/>
      <c r="AD236" s="272"/>
      <c r="AE236" s="272"/>
      <c r="AF236" s="272"/>
      <c r="AG236" s="272"/>
      <c r="AH236" s="272"/>
      <c r="AI236" s="273"/>
      <c r="AJ236" s="274"/>
      <c r="AK236" s="273"/>
      <c r="AL236" s="114"/>
      <c r="AM236" s="115"/>
      <c r="AN236" s="114"/>
      <c r="AO236" s="272"/>
      <c r="AP236" s="272"/>
      <c r="AQ236" s="272"/>
      <c r="AR236" s="272"/>
      <c r="AS236" s="272"/>
      <c r="AT236" s="272"/>
      <c r="AU236" s="273"/>
      <c r="AV236" s="274"/>
      <c r="AW236" s="273"/>
      <c r="AX236" s="275"/>
      <c r="AY236" s="276"/>
      <c r="AZ236" s="275"/>
      <c r="BA236" s="114"/>
      <c r="BB236" s="115"/>
      <c r="BC236" s="114"/>
      <c r="BD236" s="277"/>
      <c r="BE236" s="272"/>
      <c r="BF236" s="277"/>
    </row>
    <row r="237">
      <c r="A237" s="86"/>
      <c r="B237" s="100"/>
      <c r="C237" s="88"/>
      <c r="D237" s="110"/>
      <c r="E237" s="166"/>
      <c r="F237" s="167" t="s">
        <v>26</v>
      </c>
      <c r="G237" s="12"/>
      <c r="H237" s="168"/>
      <c r="I237" s="170"/>
      <c r="J237" s="148">
        <v>0.0</v>
      </c>
      <c r="K237" s="170"/>
      <c r="L237" s="170"/>
      <c r="M237" s="148">
        <v>0.0</v>
      </c>
      <c r="N237" s="141">
        <v>0.0</v>
      </c>
      <c r="O237" s="142">
        <v>0.0</v>
      </c>
      <c r="P237" s="141">
        <v>0.0</v>
      </c>
      <c r="Q237" s="170"/>
      <c r="R237" s="170"/>
      <c r="S237" s="148">
        <v>0.0</v>
      </c>
      <c r="T237" s="170"/>
      <c r="U237" s="170"/>
      <c r="V237" s="148">
        <v>0.0</v>
      </c>
      <c r="W237" s="141">
        <v>0.0</v>
      </c>
      <c r="X237" s="142">
        <v>0.0</v>
      </c>
      <c r="Y237" s="141">
        <v>0.0</v>
      </c>
      <c r="Z237" s="143">
        <v>0.0</v>
      </c>
      <c r="AA237" s="144">
        <v>0.0</v>
      </c>
      <c r="AB237" s="143">
        <v>0.0</v>
      </c>
      <c r="AC237" s="170"/>
      <c r="AD237" s="170"/>
      <c r="AE237" s="148">
        <v>0.0</v>
      </c>
      <c r="AF237" s="170"/>
      <c r="AG237" s="170"/>
      <c r="AH237" s="148">
        <v>0.0</v>
      </c>
      <c r="AI237" s="141">
        <v>0.0</v>
      </c>
      <c r="AJ237" s="142">
        <v>0.0</v>
      </c>
      <c r="AK237" s="141">
        <v>0.0</v>
      </c>
      <c r="AL237" s="145">
        <v>0.0</v>
      </c>
      <c r="AM237" s="146">
        <v>0.0</v>
      </c>
      <c r="AN237" s="145">
        <v>0.0</v>
      </c>
      <c r="AO237" s="170"/>
      <c r="AP237" s="170"/>
      <c r="AQ237" s="148">
        <v>0.0</v>
      </c>
      <c r="AR237" s="170"/>
      <c r="AS237" s="170"/>
      <c r="AT237" s="148">
        <v>0.0</v>
      </c>
      <c r="AU237" s="141">
        <v>0.0</v>
      </c>
      <c r="AV237" s="142">
        <v>0.0</v>
      </c>
      <c r="AW237" s="141">
        <v>0.0</v>
      </c>
      <c r="AX237" s="143">
        <v>0.0</v>
      </c>
      <c r="AY237" s="144">
        <v>0.0</v>
      </c>
      <c r="AZ237" s="143">
        <v>0.0</v>
      </c>
      <c r="BA237" s="145">
        <v>0.0</v>
      </c>
      <c r="BB237" s="146">
        <v>0.0</v>
      </c>
      <c r="BC237" s="145">
        <v>0.0</v>
      </c>
      <c r="BD237" s="147">
        <v>0.0</v>
      </c>
      <c r="BE237" s="148">
        <v>0.0</v>
      </c>
      <c r="BF237" s="147">
        <v>0.0</v>
      </c>
    </row>
    <row r="238">
      <c r="A238" s="86"/>
      <c r="B238" s="100"/>
      <c r="C238" s="88"/>
      <c r="D238" s="110"/>
      <c r="E238" s="166"/>
      <c r="F238" s="188" t="s">
        <v>27</v>
      </c>
      <c r="G238" s="166"/>
      <c r="H238" s="168"/>
      <c r="I238" s="170"/>
      <c r="J238" s="148">
        <v>0.0</v>
      </c>
      <c r="K238" s="170"/>
      <c r="L238" s="170"/>
      <c r="M238" s="148">
        <v>0.0</v>
      </c>
      <c r="N238" s="141">
        <v>0.0</v>
      </c>
      <c r="O238" s="142">
        <v>0.0</v>
      </c>
      <c r="P238" s="141">
        <v>0.0</v>
      </c>
      <c r="Q238" s="170"/>
      <c r="R238" s="170"/>
      <c r="S238" s="148">
        <v>0.0</v>
      </c>
      <c r="T238" s="170"/>
      <c r="U238" s="170"/>
      <c r="V238" s="148">
        <v>0.0</v>
      </c>
      <c r="W238" s="141">
        <v>0.0</v>
      </c>
      <c r="X238" s="142">
        <v>0.0</v>
      </c>
      <c r="Y238" s="141">
        <v>0.0</v>
      </c>
      <c r="Z238" s="143">
        <v>0.0</v>
      </c>
      <c r="AA238" s="144">
        <v>0.0</v>
      </c>
      <c r="AB238" s="143">
        <v>0.0</v>
      </c>
      <c r="AC238" s="170"/>
      <c r="AD238" s="170"/>
      <c r="AE238" s="148">
        <v>0.0</v>
      </c>
      <c r="AF238" s="170"/>
      <c r="AG238" s="170"/>
      <c r="AH238" s="148">
        <v>0.0</v>
      </c>
      <c r="AI238" s="141">
        <v>0.0</v>
      </c>
      <c r="AJ238" s="142">
        <v>0.0</v>
      </c>
      <c r="AK238" s="141">
        <v>0.0</v>
      </c>
      <c r="AL238" s="145">
        <v>0.0</v>
      </c>
      <c r="AM238" s="146">
        <v>0.0</v>
      </c>
      <c r="AN238" s="145">
        <v>0.0</v>
      </c>
      <c r="AO238" s="170"/>
      <c r="AP238" s="170"/>
      <c r="AQ238" s="148">
        <v>0.0</v>
      </c>
      <c r="AR238" s="170"/>
      <c r="AS238" s="170"/>
      <c r="AT238" s="148">
        <v>0.0</v>
      </c>
      <c r="AU238" s="141">
        <v>0.0</v>
      </c>
      <c r="AV238" s="142">
        <v>0.0</v>
      </c>
      <c r="AW238" s="141">
        <v>0.0</v>
      </c>
      <c r="AX238" s="143">
        <v>0.0</v>
      </c>
      <c r="AY238" s="144">
        <v>0.0</v>
      </c>
      <c r="AZ238" s="143">
        <v>0.0</v>
      </c>
      <c r="BA238" s="145">
        <v>0.0</v>
      </c>
      <c r="BB238" s="146">
        <v>0.0</v>
      </c>
      <c r="BC238" s="145">
        <v>0.0</v>
      </c>
      <c r="BD238" s="147">
        <v>0.0</v>
      </c>
      <c r="BE238" s="148">
        <v>0.0</v>
      </c>
      <c r="BF238" s="147">
        <v>0.0</v>
      </c>
    </row>
    <row r="239">
      <c r="A239" s="86"/>
      <c r="B239" s="100"/>
      <c r="C239" s="88"/>
      <c r="D239" s="110"/>
      <c r="E239" s="166"/>
      <c r="F239" s="167" t="s">
        <v>28</v>
      </c>
      <c r="G239" s="12"/>
      <c r="H239" s="168"/>
      <c r="I239" s="170"/>
      <c r="J239" s="148">
        <v>0.0</v>
      </c>
      <c r="K239" s="170"/>
      <c r="L239" s="170"/>
      <c r="M239" s="148">
        <v>0.0</v>
      </c>
      <c r="N239" s="141">
        <v>0.0</v>
      </c>
      <c r="O239" s="142">
        <v>0.0</v>
      </c>
      <c r="P239" s="141">
        <v>0.0</v>
      </c>
      <c r="Q239" s="170"/>
      <c r="R239" s="170"/>
      <c r="S239" s="148">
        <v>0.0</v>
      </c>
      <c r="T239" s="170"/>
      <c r="U239" s="170"/>
      <c r="V239" s="148">
        <v>0.0</v>
      </c>
      <c r="W239" s="141">
        <v>0.0</v>
      </c>
      <c r="X239" s="142">
        <v>0.0</v>
      </c>
      <c r="Y239" s="141">
        <v>0.0</v>
      </c>
      <c r="Z239" s="143">
        <v>0.0</v>
      </c>
      <c r="AA239" s="144">
        <v>0.0</v>
      </c>
      <c r="AB239" s="143">
        <v>0.0</v>
      </c>
      <c r="AC239" s="170"/>
      <c r="AD239" s="170"/>
      <c r="AE239" s="148">
        <v>0.0</v>
      </c>
      <c r="AF239" s="170"/>
      <c r="AG239" s="170"/>
      <c r="AH239" s="148">
        <v>0.0</v>
      </c>
      <c r="AI239" s="141">
        <v>0.0</v>
      </c>
      <c r="AJ239" s="142">
        <v>0.0</v>
      </c>
      <c r="AK239" s="141">
        <v>0.0</v>
      </c>
      <c r="AL239" s="145">
        <v>0.0</v>
      </c>
      <c r="AM239" s="146">
        <v>0.0</v>
      </c>
      <c r="AN239" s="145">
        <v>0.0</v>
      </c>
      <c r="AO239" s="170"/>
      <c r="AP239" s="170"/>
      <c r="AQ239" s="148">
        <v>0.0</v>
      </c>
      <c r="AR239" s="170"/>
      <c r="AS239" s="170"/>
      <c r="AT239" s="148">
        <v>0.0</v>
      </c>
      <c r="AU239" s="141">
        <v>0.0</v>
      </c>
      <c r="AV239" s="142">
        <v>0.0</v>
      </c>
      <c r="AW239" s="141">
        <v>0.0</v>
      </c>
      <c r="AX239" s="143">
        <v>0.0</v>
      </c>
      <c r="AY239" s="144">
        <v>0.0</v>
      </c>
      <c r="AZ239" s="143">
        <v>0.0</v>
      </c>
      <c r="BA239" s="145">
        <v>0.0</v>
      </c>
      <c r="BB239" s="146">
        <v>0.0</v>
      </c>
      <c r="BC239" s="145">
        <v>0.0</v>
      </c>
      <c r="BD239" s="147">
        <v>0.0</v>
      </c>
      <c r="BE239" s="148">
        <v>0.0</v>
      </c>
      <c r="BF239" s="147">
        <v>0.0</v>
      </c>
    </row>
    <row r="240">
      <c r="A240" s="86"/>
      <c r="B240" s="100"/>
      <c r="C240" s="88"/>
      <c r="D240" s="110"/>
      <c r="E240" s="166"/>
      <c r="F240" s="167" t="s">
        <v>29</v>
      </c>
      <c r="G240" s="12"/>
      <c r="H240" s="168"/>
      <c r="I240" s="170"/>
      <c r="J240" s="148">
        <v>0.0</v>
      </c>
      <c r="K240" s="170"/>
      <c r="L240" s="170"/>
      <c r="M240" s="148">
        <v>0.0</v>
      </c>
      <c r="N240" s="141">
        <v>0.0</v>
      </c>
      <c r="O240" s="142">
        <v>0.0</v>
      </c>
      <c r="P240" s="141">
        <v>0.0</v>
      </c>
      <c r="Q240" s="170"/>
      <c r="R240" s="170"/>
      <c r="S240" s="148">
        <v>0.0</v>
      </c>
      <c r="T240" s="170"/>
      <c r="U240" s="170"/>
      <c r="V240" s="148">
        <v>0.0</v>
      </c>
      <c r="W240" s="141">
        <v>0.0</v>
      </c>
      <c r="X240" s="142">
        <v>0.0</v>
      </c>
      <c r="Y240" s="141">
        <v>0.0</v>
      </c>
      <c r="Z240" s="143">
        <v>0.0</v>
      </c>
      <c r="AA240" s="144">
        <v>0.0</v>
      </c>
      <c r="AB240" s="143">
        <v>0.0</v>
      </c>
      <c r="AC240" s="170"/>
      <c r="AD240" s="170"/>
      <c r="AE240" s="148">
        <v>0.0</v>
      </c>
      <c r="AF240" s="170"/>
      <c r="AG240" s="170"/>
      <c r="AH240" s="148">
        <v>0.0</v>
      </c>
      <c r="AI240" s="141">
        <v>0.0</v>
      </c>
      <c r="AJ240" s="142">
        <v>0.0</v>
      </c>
      <c r="AK240" s="141">
        <v>0.0</v>
      </c>
      <c r="AL240" s="145">
        <v>0.0</v>
      </c>
      <c r="AM240" s="146">
        <v>0.0</v>
      </c>
      <c r="AN240" s="145">
        <v>0.0</v>
      </c>
      <c r="AO240" s="170"/>
      <c r="AP240" s="170"/>
      <c r="AQ240" s="148">
        <v>0.0</v>
      </c>
      <c r="AR240" s="170"/>
      <c r="AS240" s="170"/>
      <c r="AT240" s="148">
        <v>0.0</v>
      </c>
      <c r="AU240" s="141">
        <v>0.0</v>
      </c>
      <c r="AV240" s="142">
        <v>0.0</v>
      </c>
      <c r="AW240" s="141">
        <v>0.0</v>
      </c>
      <c r="AX240" s="143">
        <v>0.0</v>
      </c>
      <c r="AY240" s="144">
        <v>0.0</v>
      </c>
      <c r="AZ240" s="143">
        <v>0.0</v>
      </c>
      <c r="BA240" s="145">
        <v>0.0</v>
      </c>
      <c r="BB240" s="146">
        <v>0.0</v>
      </c>
      <c r="BC240" s="145">
        <v>0.0</v>
      </c>
      <c r="BD240" s="147">
        <v>0.0</v>
      </c>
      <c r="BE240" s="148">
        <v>0.0</v>
      </c>
      <c r="BF240" s="147">
        <v>0.0</v>
      </c>
    </row>
    <row r="241">
      <c r="A241" s="86"/>
      <c r="B241" s="100"/>
      <c r="C241" s="88"/>
      <c r="D241" s="110"/>
      <c r="E241" s="166"/>
      <c r="F241" s="167" t="s">
        <v>30</v>
      </c>
      <c r="G241" s="12"/>
      <c r="H241" s="168"/>
      <c r="I241" s="170"/>
      <c r="J241" s="148">
        <v>0.0</v>
      </c>
      <c r="K241" s="170"/>
      <c r="L241" s="170"/>
      <c r="M241" s="148">
        <v>0.0</v>
      </c>
      <c r="N241" s="141">
        <v>0.0</v>
      </c>
      <c r="O241" s="142">
        <v>0.0</v>
      </c>
      <c r="P241" s="141">
        <v>0.0</v>
      </c>
      <c r="Q241" s="170"/>
      <c r="R241" s="170"/>
      <c r="S241" s="148">
        <v>0.0</v>
      </c>
      <c r="T241" s="170"/>
      <c r="U241" s="170"/>
      <c r="V241" s="148">
        <v>0.0</v>
      </c>
      <c r="W241" s="141">
        <v>0.0</v>
      </c>
      <c r="X241" s="142">
        <v>0.0</v>
      </c>
      <c r="Y241" s="141">
        <v>0.0</v>
      </c>
      <c r="Z241" s="143">
        <v>0.0</v>
      </c>
      <c r="AA241" s="144">
        <v>0.0</v>
      </c>
      <c r="AB241" s="143">
        <v>0.0</v>
      </c>
      <c r="AC241" s="170"/>
      <c r="AD241" s="170"/>
      <c r="AE241" s="148">
        <v>0.0</v>
      </c>
      <c r="AF241" s="170"/>
      <c r="AG241" s="170"/>
      <c r="AH241" s="148">
        <v>0.0</v>
      </c>
      <c r="AI241" s="141">
        <v>0.0</v>
      </c>
      <c r="AJ241" s="142">
        <v>0.0</v>
      </c>
      <c r="AK241" s="141">
        <v>0.0</v>
      </c>
      <c r="AL241" s="145">
        <v>0.0</v>
      </c>
      <c r="AM241" s="146">
        <v>0.0</v>
      </c>
      <c r="AN241" s="145">
        <v>0.0</v>
      </c>
      <c r="AO241" s="170"/>
      <c r="AP241" s="170"/>
      <c r="AQ241" s="148">
        <v>0.0</v>
      </c>
      <c r="AR241" s="170"/>
      <c r="AS241" s="170"/>
      <c r="AT241" s="148">
        <v>0.0</v>
      </c>
      <c r="AU241" s="141">
        <v>0.0</v>
      </c>
      <c r="AV241" s="142">
        <v>0.0</v>
      </c>
      <c r="AW241" s="141">
        <v>0.0</v>
      </c>
      <c r="AX241" s="143">
        <v>0.0</v>
      </c>
      <c r="AY241" s="144">
        <v>0.0</v>
      </c>
      <c r="AZ241" s="143">
        <v>0.0</v>
      </c>
      <c r="BA241" s="145">
        <v>0.0</v>
      </c>
      <c r="BB241" s="146">
        <v>0.0</v>
      </c>
      <c r="BC241" s="145">
        <v>0.0</v>
      </c>
      <c r="BD241" s="147">
        <v>0.0</v>
      </c>
      <c r="BE241" s="148">
        <v>0.0</v>
      </c>
      <c r="BF241" s="147">
        <v>0.0</v>
      </c>
    </row>
    <row r="242">
      <c r="A242" s="86"/>
      <c r="B242" s="100"/>
      <c r="C242" s="88"/>
      <c r="D242" s="171"/>
      <c r="E242" s="172"/>
      <c r="F242" s="172"/>
      <c r="G242" s="173" t="s">
        <v>43</v>
      </c>
      <c r="H242" s="181">
        <v>0.0</v>
      </c>
      <c r="I242" s="182">
        <v>0.0</v>
      </c>
      <c r="J242" s="183">
        <v>0.0</v>
      </c>
      <c r="K242" s="184">
        <v>0.0</v>
      </c>
      <c r="L242" s="182">
        <v>0.0</v>
      </c>
      <c r="M242" s="183">
        <v>0.0</v>
      </c>
      <c r="N242" s="104">
        <v>0.0</v>
      </c>
      <c r="O242" s="105">
        <v>0.0</v>
      </c>
      <c r="P242" s="104">
        <v>0.0</v>
      </c>
      <c r="Q242" s="184">
        <v>0.0</v>
      </c>
      <c r="R242" s="182">
        <v>0.0</v>
      </c>
      <c r="S242" s="183">
        <v>0.0</v>
      </c>
      <c r="T242" s="184">
        <v>0.0</v>
      </c>
      <c r="U242" s="182">
        <v>0.0</v>
      </c>
      <c r="V242" s="183">
        <v>0.0</v>
      </c>
      <c r="W242" s="104">
        <v>0.0</v>
      </c>
      <c r="X242" s="105">
        <v>0.0</v>
      </c>
      <c r="Y242" s="104">
        <v>0.0</v>
      </c>
      <c r="Z242" s="106">
        <v>0.0</v>
      </c>
      <c r="AA242" s="107">
        <v>0.0</v>
      </c>
      <c r="AB242" s="106">
        <v>0.0</v>
      </c>
      <c r="AC242" s="184">
        <v>0.0</v>
      </c>
      <c r="AD242" s="182">
        <v>0.0</v>
      </c>
      <c r="AE242" s="183">
        <v>0.0</v>
      </c>
      <c r="AF242" s="184">
        <v>0.0</v>
      </c>
      <c r="AG242" s="182">
        <v>0.0</v>
      </c>
      <c r="AH242" s="183">
        <v>0.0</v>
      </c>
      <c r="AI242" s="104">
        <v>0.0</v>
      </c>
      <c r="AJ242" s="105">
        <v>0.0</v>
      </c>
      <c r="AK242" s="104">
        <v>0.0</v>
      </c>
      <c r="AL242" s="108">
        <v>0.0</v>
      </c>
      <c r="AM242" s="109">
        <v>0.0</v>
      </c>
      <c r="AN242" s="108">
        <v>0.0</v>
      </c>
      <c r="AO242" s="184">
        <v>0.0</v>
      </c>
      <c r="AP242" s="182">
        <v>0.0</v>
      </c>
      <c r="AQ242" s="183">
        <v>0.0</v>
      </c>
      <c r="AR242" s="184">
        <v>0.0</v>
      </c>
      <c r="AS242" s="182">
        <v>0.0</v>
      </c>
      <c r="AT242" s="183">
        <v>0.0</v>
      </c>
      <c r="AU242" s="104">
        <v>0.0</v>
      </c>
      <c r="AV242" s="105">
        <v>0.0</v>
      </c>
      <c r="AW242" s="104">
        <v>0.0</v>
      </c>
      <c r="AX242" s="106">
        <v>0.0</v>
      </c>
      <c r="AY242" s="107">
        <v>0.0</v>
      </c>
      <c r="AZ242" s="106">
        <v>0.0</v>
      </c>
      <c r="BA242" s="108">
        <v>0.0</v>
      </c>
      <c r="BB242" s="109">
        <v>0.0</v>
      </c>
      <c r="BC242" s="108">
        <v>0.0</v>
      </c>
      <c r="BD242" s="102">
        <v>0.0</v>
      </c>
      <c r="BE242" s="103">
        <v>0.0</v>
      </c>
      <c r="BF242" s="102">
        <v>0.0</v>
      </c>
    </row>
    <row r="243">
      <c r="A243" s="86"/>
      <c r="B243" s="100"/>
      <c r="C243" s="88"/>
      <c r="D243" s="110"/>
      <c r="E243" s="166"/>
      <c r="F243" s="188" t="s">
        <v>32</v>
      </c>
      <c r="G243" s="166"/>
      <c r="H243" s="168"/>
      <c r="I243" s="170"/>
      <c r="J243" s="148">
        <v>0.0</v>
      </c>
      <c r="K243" s="170"/>
      <c r="L243" s="170"/>
      <c r="M243" s="148">
        <v>0.0</v>
      </c>
      <c r="N243" s="141">
        <v>0.0</v>
      </c>
      <c r="O243" s="142">
        <v>0.0</v>
      </c>
      <c r="P243" s="141">
        <v>0.0</v>
      </c>
      <c r="Q243" s="170"/>
      <c r="R243" s="170"/>
      <c r="S243" s="148">
        <v>0.0</v>
      </c>
      <c r="T243" s="170"/>
      <c r="U243" s="170"/>
      <c r="V243" s="148">
        <v>0.0</v>
      </c>
      <c r="W243" s="141">
        <v>0.0</v>
      </c>
      <c r="X243" s="142">
        <v>0.0</v>
      </c>
      <c r="Y243" s="141">
        <v>0.0</v>
      </c>
      <c r="Z243" s="143">
        <v>0.0</v>
      </c>
      <c r="AA243" s="144">
        <v>0.0</v>
      </c>
      <c r="AB243" s="143">
        <v>0.0</v>
      </c>
      <c r="AC243" s="170"/>
      <c r="AD243" s="170"/>
      <c r="AE243" s="148">
        <v>0.0</v>
      </c>
      <c r="AF243" s="170"/>
      <c r="AG243" s="170"/>
      <c r="AH243" s="148">
        <v>0.0</v>
      </c>
      <c r="AI243" s="141">
        <v>0.0</v>
      </c>
      <c r="AJ243" s="142">
        <v>0.0</v>
      </c>
      <c r="AK243" s="141">
        <v>0.0</v>
      </c>
      <c r="AL243" s="145">
        <v>0.0</v>
      </c>
      <c r="AM243" s="146">
        <v>0.0</v>
      </c>
      <c r="AN243" s="145">
        <v>0.0</v>
      </c>
      <c r="AO243" s="170"/>
      <c r="AP243" s="170"/>
      <c r="AQ243" s="148">
        <v>0.0</v>
      </c>
      <c r="AR243" s="170"/>
      <c r="AS243" s="170"/>
      <c r="AT243" s="148">
        <v>0.0</v>
      </c>
      <c r="AU243" s="141">
        <v>0.0</v>
      </c>
      <c r="AV243" s="142">
        <v>0.0</v>
      </c>
      <c r="AW243" s="141">
        <v>0.0</v>
      </c>
      <c r="AX243" s="143">
        <v>0.0</v>
      </c>
      <c r="AY243" s="144">
        <v>0.0</v>
      </c>
      <c r="AZ243" s="143">
        <v>0.0</v>
      </c>
      <c r="BA243" s="145">
        <v>0.0</v>
      </c>
      <c r="BB243" s="146">
        <v>0.0</v>
      </c>
      <c r="BC243" s="145">
        <v>0.0</v>
      </c>
      <c r="BD243" s="147">
        <v>0.0</v>
      </c>
      <c r="BE243" s="148">
        <v>0.0</v>
      </c>
      <c r="BF243" s="147">
        <v>0.0</v>
      </c>
    </row>
    <row r="244">
      <c r="A244" s="86"/>
      <c r="B244" s="100"/>
      <c r="C244" s="88"/>
      <c r="D244" s="110"/>
      <c r="E244" s="166"/>
      <c r="F244" s="188" t="s">
        <v>33</v>
      </c>
      <c r="G244" s="166"/>
      <c r="H244" s="168"/>
      <c r="I244" s="170"/>
      <c r="J244" s="148">
        <v>0.0</v>
      </c>
      <c r="K244" s="170"/>
      <c r="L244" s="170"/>
      <c r="M244" s="148">
        <v>0.0</v>
      </c>
      <c r="N244" s="141">
        <v>0.0</v>
      </c>
      <c r="O244" s="142">
        <v>0.0</v>
      </c>
      <c r="P244" s="141">
        <v>0.0</v>
      </c>
      <c r="Q244" s="170"/>
      <c r="R244" s="170"/>
      <c r="S244" s="148">
        <v>0.0</v>
      </c>
      <c r="T244" s="170"/>
      <c r="U244" s="170"/>
      <c r="V244" s="148">
        <v>0.0</v>
      </c>
      <c r="W244" s="141">
        <v>0.0</v>
      </c>
      <c r="X244" s="142">
        <v>0.0</v>
      </c>
      <c r="Y244" s="141">
        <v>0.0</v>
      </c>
      <c r="Z244" s="143">
        <v>0.0</v>
      </c>
      <c r="AA244" s="144">
        <v>0.0</v>
      </c>
      <c r="AB244" s="143">
        <v>0.0</v>
      </c>
      <c r="AC244" s="170"/>
      <c r="AD244" s="170"/>
      <c r="AE244" s="148">
        <v>0.0</v>
      </c>
      <c r="AF244" s="170"/>
      <c r="AG244" s="170"/>
      <c r="AH244" s="148">
        <v>0.0</v>
      </c>
      <c r="AI244" s="141">
        <v>0.0</v>
      </c>
      <c r="AJ244" s="142">
        <v>0.0</v>
      </c>
      <c r="AK244" s="141">
        <v>0.0</v>
      </c>
      <c r="AL244" s="145">
        <v>0.0</v>
      </c>
      <c r="AM244" s="146">
        <v>0.0</v>
      </c>
      <c r="AN244" s="145">
        <v>0.0</v>
      </c>
      <c r="AO244" s="170"/>
      <c r="AP244" s="170"/>
      <c r="AQ244" s="148">
        <v>0.0</v>
      </c>
      <c r="AR244" s="170"/>
      <c r="AS244" s="170"/>
      <c r="AT244" s="148">
        <v>0.0</v>
      </c>
      <c r="AU244" s="141">
        <v>0.0</v>
      </c>
      <c r="AV244" s="142">
        <v>0.0</v>
      </c>
      <c r="AW244" s="141">
        <v>0.0</v>
      </c>
      <c r="AX244" s="143">
        <v>0.0</v>
      </c>
      <c r="AY244" s="144">
        <v>0.0</v>
      </c>
      <c r="AZ244" s="143">
        <v>0.0</v>
      </c>
      <c r="BA244" s="145">
        <v>0.0</v>
      </c>
      <c r="BB244" s="146">
        <v>0.0</v>
      </c>
      <c r="BC244" s="145">
        <v>0.0</v>
      </c>
      <c r="BD244" s="147">
        <v>0.0</v>
      </c>
      <c r="BE244" s="148">
        <v>0.0</v>
      </c>
      <c r="BF244" s="147">
        <v>0.0</v>
      </c>
    </row>
    <row r="245">
      <c r="A245" s="86"/>
      <c r="B245" s="100"/>
      <c r="C245" s="88"/>
      <c r="D245" s="269"/>
      <c r="E245" s="165" t="s">
        <v>54</v>
      </c>
      <c r="F245" s="165" t="s">
        <v>73</v>
      </c>
      <c r="G245" s="29"/>
      <c r="H245" s="102">
        <v>0.0</v>
      </c>
      <c r="I245" s="103">
        <v>0.0</v>
      </c>
      <c r="J245" s="103">
        <v>0.0</v>
      </c>
      <c r="K245" s="103">
        <v>0.0</v>
      </c>
      <c r="L245" s="103">
        <v>0.0</v>
      </c>
      <c r="M245" s="103">
        <v>0.0</v>
      </c>
      <c r="N245" s="104">
        <v>0.0</v>
      </c>
      <c r="O245" s="105">
        <v>0.0</v>
      </c>
      <c r="P245" s="104">
        <v>0.0</v>
      </c>
      <c r="Q245" s="103">
        <v>0.0</v>
      </c>
      <c r="R245" s="103">
        <v>0.0</v>
      </c>
      <c r="S245" s="103">
        <v>0.0</v>
      </c>
      <c r="T245" s="103">
        <v>0.0</v>
      </c>
      <c r="U245" s="103">
        <v>0.0</v>
      </c>
      <c r="V245" s="103">
        <v>0.0</v>
      </c>
      <c r="W245" s="104">
        <v>0.0</v>
      </c>
      <c r="X245" s="105">
        <v>0.0</v>
      </c>
      <c r="Y245" s="104">
        <v>0.0</v>
      </c>
      <c r="Z245" s="106">
        <v>0.0</v>
      </c>
      <c r="AA245" s="107">
        <v>0.0</v>
      </c>
      <c r="AB245" s="106">
        <v>0.0</v>
      </c>
      <c r="AC245" s="103">
        <v>0.0</v>
      </c>
      <c r="AD245" s="103">
        <v>0.0</v>
      </c>
      <c r="AE245" s="103">
        <v>0.0</v>
      </c>
      <c r="AF245" s="103">
        <v>0.0</v>
      </c>
      <c r="AG245" s="103">
        <v>0.0</v>
      </c>
      <c r="AH245" s="103">
        <v>0.0</v>
      </c>
      <c r="AI245" s="104">
        <v>0.0</v>
      </c>
      <c r="AJ245" s="105">
        <v>0.0</v>
      </c>
      <c r="AK245" s="104">
        <v>0.0</v>
      </c>
      <c r="AL245" s="108">
        <v>0.0</v>
      </c>
      <c r="AM245" s="109">
        <v>0.0</v>
      </c>
      <c r="AN245" s="108">
        <v>0.0</v>
      </c>
      <c r="AO245" s="103">
        <v>0.0</v>
      </c>
      <c r="AP245" s="103">
        <v>0.0</v>
      </c>
      <c r="AQ245" s="103">
        <v>0.0</v>
      </c>
      <c r="AR245" s="103">
        <v>0.0</v>
      </c>
      <c r="AS245" s="103">
        <v>0.0</v>
      </c>
      <c r="AT245" s="103">
        <v>0.0</v>
      </c>
      <c r="AU245" s="104">
        <v>0.0</v>
      </c>
      <c r="AV245" s="105">
        <v>0.0</v>
      </c>
      <c r="AW245" s="104">
        <v>0.0</v>
      </c>
      <c r="AX245" s="106">
        <v>0.0</v>
      </c>
      <c r="AY245" s="107">
        <v>0.0</v>
      </c>
      <c r="AZ245" s="106">
        <v>0.0</v>
      </c>
      <c r="BA245" s="108">
        <v>0.0</v>
      </c>
      <c r="BB245" s="109">
        <v>0.0</v>
      </c>
      <c r="BC245" s="108">
        <v>0.0</v>
      </c>
      <c r="BD245" s="102">
        <v>0.0</v>
      </c>
      <c r="BE245" s="103">
        <v>0.0</v>
      </c>
      <c r="BF245" s="102">
        <v>0.0</v>
      </c>
    </row>
    <row r="246">
      <c r="A246" s="86"/>
      <c r="B246" s="100"/>
      <c r="C246" s="88"/>
      <c r="D246" s="237"/>
      <c r="E246" s="166"/>
      <c r="F246" s="167" t="s">
        <v>26</v>
      </c>
      <c r="G246" s="12"/>
      <c r="H246" s="168"/>
      <c r="I246" s="170"/>
      <c r="J246" s="148">
        <v>0.0</v>
      </c>
      <c r="K246" s="170"/>
      <c r="L246" s="170"/>
      <c r="M246" s="148">
        <v>0.0</v>
      </c>
      <c r="N246" s="141">
        <v>0.0</v>
      </c>
      <c r="O246" s="142">
        <v>0.0</v>
      </c>
      <c r="P246" s="141">
        <v>0.0</v>
      </c>
      <c r="Q246" s="170"/>
      <c r="R246" s="170"/>
      <c r="S246" s="148">
        <v>0.0</v>
      </c>
      <c r="T246" s="170"/>
      <c r="U246" s="170"/>
      <c r="V246" s="148">
        <v>0.0</v>
      </c>
      <c r="W246" s="141">
        <v>0.0</v>
      </c>
      <c r="X246" s="142">
        <v>0.0</v>
      </c>
      <c r="Y246" s="141">
        <v>0.0</v>
      </c>
      <c r="Z246" s="143">
        <v>0.0</v>
      </c>
      <c r="AA246" s="144">
        <v>0.0</v>
      </c>
      <c r="AB246" s="143">
        <v>0.0</v>
      </c>
      <c r="AC246" s="170"/>
      <c r="AD246" s="170"/>
      <c r="AE246" s="148">
        <v>0.0</v>
      </c>
      <c r="AF246" s="170"/>
      <c r="AG246" s="170"/>
      <c r="AH246" s="148">
        <v>0.0</v>
      </c>
      <c r="AI246" s="141">
        <v>0.0</v>
      </c>
      <c r="AJ246" s="142">
        <v>0.0</v>
      </c>
      <c r="AK246" s="141">
        <v>0.0</v>
      </c>
      <c r="AL246" s="145">
        <v>0.0</v>
      </c>
      <c r="AM246" s="146">
        <v>0.0</v>
      </c>
      <c r="AN246" s="145">
        <v>0.0</v>
      </c>
      <c r="AO246" s="170"/>
      <c r="AP246" s="170"/>
      <c r="AQ246" s="148">
        <v>0.0</v>
      </c>
      <c r="AR246" s="170"/>
      <c r="AS246" s="170"/>
      <c r="AT246" s="148">
        <v>0.0</v>
      </c>
      <c r="AU246" s="141">
        <v>0.0</v>
      </c>
      <c r="AV246" s="142">
        <v>0.0</v>
      </c>
      <c r="AW246" s="141">
        <v>0.0</v>
      </c>
      <c r="AX246" s="143">
        <v>0.0</v>
      </c>
      <c r="AY246" s="144">
        <v>0.0</v>
      </c>
      <c r="AZ246" s="143">
        <v>0.0</v>
      </c>
      <c r="BA246" s="145">
        <v>0.0</v>
      </c>
      <c r="BB246" s="146">
        <v>0.0</v>
      </c>
      <c r="BC246" s="145">
        <v>0.0</v>
      </c>
      <c r="BD246" s="147">
        <v>0.0</v>
      </c>
      <c r="BE246" s="148">
        <v>0.0</v>
      </c>
      <c r="BF246" s="147">
        <v>0.0</v>
      </c>
    </row>
    <row r="247">
      <c r="A247" s="86"/>
      <c r="B247" s="100"/>
      <c r="C247" s="88"/>
      <c r="D247" s="110"/>
      <c r="E247" s="166"/>
      <c r="F247" s="188" t="s">
        <v>27</v>
      </c>
      <c r="G247" s="166"/>
      <c r="H247" s="168"/>
      <c r="I247" s="170"/>
      <c r="J247" s="148">
        <v>0.0</v>
      </c>
      <c r="K247" s="170"/>
      <c r="L247" s="170"/>
      <c r="M247" s="148">
        <v>0.0</v>
      </c>
      <c r="N247" s="141">
        <v>0.0</v>
      </c>
      <c r="O247" s="142">
        <v>0.0</v>
      </c>
      <c r="P247" s="141">
        <v>0.0</v>
      </c>
      <c r="Q247" s="170"/>
      <c r="R247" s="170"/>
      <c r="S247" s="148">
        <v>0.0</v>
      </c>
      <c r="T247" s="170"/>
      <c r="U247" s="170"/>
      <c r="V247" s="148">
        <v>0.0</v>
      </c>
      <c r="W247" s="141">
        <v>0.0</v>
      </c>
      <c r="X247" s="142">
        <v>0.0</v>
      </c>
      <c r="Y247" s="141">
        <v>0.0</v>
      </c>
      <c r="Z247" s="143">
        <v>0.0</v>
      </c>
      <c r="AA247" s="144">
        <v>0.0</v>
      </c>
      <c r="AB247" s="143">
        <v>0.0</v>
      </c>
      <c r="AC247" s="170"/>
      <c r="AD247" s="170"/>
      <c r="AE247" s="148">
        <v>0.0</v>
      </c>
      <c r="AF247" s="170"/>
      <c r="AG247" s="170"/>
      <c r="AH247" s="148">
        <v>0.0</v>
      </c>
      <c r="AI247" s="141">
        <v>0.0</v>
      </c>
      <c r="AJ247" s="142">
        <v>0.0</v>
      </c>
      <c r="AK247" s="141">
        <v>0.0</v>
      </c>
      <c r="AL247" s="145">
        <v>0.0</v>
      </c>
      <c r="AM247" s="146">
        <v>0.0</v>
      </c>
      <c r="AN247" s="145">
        <v>0.0</v>
      </c>
      <c r="AO247" s="170"/>
      <c r="AP247" s="170"/>
      <c r="AQ247" s="148">
        <v>0.0</v>
      </c>
      <c r="AR247" s="170"/>
      <c r="AS247" s="170"/>
      <c r="AT247" s="148">
        <v>0.0</v>
      </c>
      <c r="AU247" s="141">
        <v>0.0</v>
      </c>
      <c r="AV247" s="142">
        <v>0.0</v>
      </c>
      <c r="AW247" s="141">
        <v>0.0</v>
      </c>
      <c r="AX247" s="143">
        <v>0.0</v>
      </c>
      <c r="AY247" s="144">
        <v>0.0</v>
      </c>
      <c r="AZ247" s="143">
        <v>0.0</v>
      </c>
      <c r="BA247" s="145">
        <v>0.0</v>
      </c>
      <c r="BB247" s="146">
        <v>0.0</v>
      </c>
      <c r="BC247" s="145">
        <v>0.0</v>
      </c>
      <c r="BD247" s="147">
        <v>0.0</v>
      </c>
      <c r="BE247" s="148">
        <v>0.0</v>
      </c>
      <c r="BF247" s="147">
        <v>0.0</v>
      </c>
    </row>
    <row r="248">
      <c r="A248" s="86"/>
      <c r="B248" s="100"/>
      <c r="C248" s="88"/>
      <c r="D248" s="110"/>
      <c r="E248" s="166"/>
      <c r="F248" s="167" t="s">
        <v>28</v>
      </c>
      <c r="G248" s="12"/>
      <c r="H248" s="168"/>
      <c r="I248" s="170"/>
      <c r="J248" s="148">
        <v>0.0</v>
      </c>
      <c r="K248" s="170"/>
      <c r="L248" s="170"/>
      <c r="M248" s="148">
        <v>0.0</v>
      </c>
      <c r="N248" s="141">
        <v>0.0</v>
      </c>
      <c r="O248" s="142">
        <v>0.0</v>
      </c>
      <c r="P248" s="141">
        <v>0.0</v>
      </c>
      <c r="Q248" s="170"/>
      <c r="R248" s="170"/>
      <c r="S248" s="148">
        <v>0.0</v>
      </c>
      <c r="T248" s="170"/>
      <c r="U248" s="170"/>
      <c r="V248" s="148">
        <v>0.0</v>
      </c>
      <c r="W248" s="141">
        <v>0.0</v>
      </c>
      <c r="X248" s="142">
        <v>0.0</v>
      </c>
      <c r="Y248" s="141">
        <v>0.0</v>
      </c>
      <c r="Z248" s="143">
        <v>0.0</v>
      </c>
      <c r="AA248" s="144">
        <v>0.0</v>
      </c>
      <c r="AB248" s="143">
        <v>0.0</v>
      </c>
      <c r="AC248" s="170"/>
      <c r="AD248" s="170"/>
      <c r="AE248" s="148">
        <v>0.0</v>
      </c>
      <c r="AF248" s="170"/>
      <c r="AG248" s="170"/>
      <c r="AH248" s="148">
        <v>0.0</v>
      </c>
      <c r="AI248" s="141">
        <v>0.0</v>
      </c>
      <c r="AJ248" s="142">
        <v>0.0</v>
      </c>
      <c r="AK248" s="141">
        <v>0.0</v>
      </c>
      <c r="AL248" s="145">
        <v>0.0</v>
      </c>
      <c r="AM248" s="146">
        <v>0.0</v>
      </c>
      <c r="AN248" s="145">
        <v>0.0</v>
      </c>
      <c r="AO248" s="170"/>
      <c r="AP248" s="170"/>
      <c r="AQ248" s="148">
        <v>0.0</v>
      </c>
      <c r="AR248" s="170"/>
      <c r="AS248" s="170"/>
      <c r="AT248" s="148">
        <v>0.0</v>
      </c>
      <c r="AU248" s="141">
        <v>0.0</v>
      </c>
      <c r="AV248" s="142">
        <v>0.0</v>
      </c>
      <c r="AW248" s="141">
        <v>0.0</v>
      </c>
      <c r="AX248" s="143">
        <v>0.0</v>
      </c>
      <c r="AY248" s="144">
        <v>0.0</v>
      </c>
      <c r="AZ248" s="143">
        <v>0.0</v>
      </c>
      <c r="BA248" s="145">
        <v>0.0</v>
      </c>
      <c r="BB248" s="146">
        <v>0.0</v>
      </c>
      <c r="BC248" s="145">
        <v>0.0</v>
      </c>
      <c r="BD248" s="147">
        <v>0.0</v>
      </c>
      <c r="BE248" s="148">
        <v>0.0</v>
      </c>
      <c r="BF248" s="147">
        <v>0.0</v>
      </c>
    </row>
    <row r="249">
      <c r="A249" s="86"/>
      <c r="B249" s="100"/>
      <c r="C249" s="88"/>
      <c r="D249" s="110"/>
      <c r="E249" s="166"/>
      <c r="F249" s="167" t="s">
        <v>29</v>
      </c>
      <c r="G249" s="12"/>
      <c r="H249" s="168"/>
      <c r="I249" s="170"/>
      <c r="J249" s="148">
        <v>0.0</v>
      </c>
      <c r="K249" s="170"/>
      <c r="L249" s="170"/>
      <c r="M249" s="148">
        <v>0.0</v>
      </c>
      <c r="N249" s="141">
        <v>0.0</v>
      </c>
      <c r="O249" s="142">
        <v>0.0</v>
      </c>
      <c r="P249" s="141">
        <v>0.0</v>
      </c>
      <c r="Q249" s="170"/>
      <c r="R249" s="170"/>
      <c r="S249" s="148">
        <v>0.0</v>
      </c>
      <c r="T249" s="170"/>
      <c r="U249" s="170"/>
      <c r="V249" s="148">
        <v>0.0</v>
      </c>
      <c r="W249" s="141">
        <v>0.0</v>
      </c>
      <c r="X249" s="142">
        <v>0.0</v>
      </c>
      <c r="Y249" s="141">
        <v>0.0</v>
      </c>
      <c r="Z249" s="143">
        <v>0.0</v>
      </c>
      <c r="AA249" s="144">
        <v>0.0</v>
      </c>
      <c r="AB249" s="143">
        <v>0.0</v>
      </c>
      <c r="AC249" s="170"/>
      <c r="AD249" s="170"/>
      <c r="AE249" s="148">
        <v>0.0</v>
      </c>
      <c r="AF249" s="170"/>
      <c r="AG249" s="170"/>
      <c r="AH249" s="148">
        <v>0.0</v>
      </c>
      <c r="AI249" s="141">
        <v>0.0</v>
      </c>
      <c r="AJ249" s="142">
        <v>0.0</v>
      </c>
      <c r="AK249" s="141">
        <v>0.0</v>
      </c>
      <c r="AL249" s="145">
        <v>0.0</v>
      </c>
      <c r="AM249" s="146">
        <v>0.0</v>
      </c>
      <c r="AN249" s="145">
        <v>0.0</v>
      </c>
      <c r="AO249" s="170"/>
      <c r="AP249" s="170"/>
      <c r="AQ249" s="148">
        <v>0.0</v>
      </c>
      <c r="AR249" s="170"/>
      <c r="AS249" s="170"/>
      <c r="AT249" s="148">
        <v>0.0</v>
      </c>
      <c r="AU249" s="141">
        <v>0.0</v>
      </c>
      <c r="AV249" s="142">
        <v>0.0</v>
      </c>
      <c r="AW249" s="141">
        <v>0.0</v>
      </c>
      <c r="AX249" s="143">
        <v>0.0</v>
      </c>
      <c r="AY249" s="144">
        <v>0.0</v>
      </c>
      <c r="AZ249" s="143">
        <v>0.0</v>
      </c>
      <c r="BA249" s="145">
        <v>0.0</v>
      </c>
      <c r="BB249" s="146">
        <v>0.0</v>
      </c>
      <c r="BC249" s="145">
        <v>0.0</v>
      </c>
      <c r="BD249" s="147">
        <v>0.0</v>
      </c>
      <c r="BE249" s="148">
        <v>0.0</v>
      </c>
      <c r="BF249" s="147">
        <v>0.0</v>
      </c>
    </row>
    <row r="250">
      <c r="A250" s="86"/>
      <c r="B250" s="100"/>
      <c r="C250" s="88"/>
      <c r="D250" s="110"/>
      <c r="E250" s="166"/>
      <c r="F250" s="167" t="s">
        <v>30</v>
      </c>
      <c r="G250" s="12"/>
      <c r="H250" s="168"/>
      <c r="I250" s="170"/>
      <c r="J250" s="148">
        <v>0.0</v>
      </c>
      <c r="K250" s="170"/>
      <c r="L250" s="170"/>
      <c r="M250" s="148">
        <v>0.0</v>
      </c>
      <c r="N250" s="141">
        <v>0.0</v>
      </c>
      <c r="O250" s="142">
        <v>0.0</v>
      </c>
      <c r="P250" s="141">
        <v>0.0</v>
      </c>
      <c r="Q250" s="170"/>
      <c r="R250" s="170"/>
      <c r="S250" s="148">
        <v>0.0</v>
      </c>
      <c r="T250" s="170"/>
      <c r="U250" s="170"/>
      <c r="V250" s="148">
        <v>0.0</v>
      </c>
      <c r="W250" s="141">
        <v>0.0</v>
      </c>
      <c r="X250" s="142">
        <v>0.0</v>
      </c>
      <c r="Y250" s="141">
        <v>0.0</v>
      </c>
      <c r="Z250" s="143">
        <v>0.0</v>
      </c>
      <c r="AA250" s="144">
        <v>0.0</v>
      </c>
      <c r="AB250" s="143">
        <v>0.0</v>
      </c>
      <c r="AC250" s="170"/>
      <c r="AD250" s="170"/>
      <c r="AE250" s="148">
        <v>0.0</v>
      </c>
      <c r="AF250" s="170"/>
      <c r="AG250" s="170"/>
      <c r="AH250" s="148">
        <v>0.0</v>
      </c>
      <c r="AI250" s="141">
        <v>0.0</v>
      </c>
      <c r="AJ250" s="142">
        <v>0.0</v>
      </c>
      <c r="AK250" s="141">
        <v>0.0</v>
      </c>
      <c r="AL250" s="145">
        <v>0.0</v>
      </c>
      <c r="AM250" s="146">
        <v>0.0</v>
      </c>
      <c r="AN250" s="145">
        <v>0.0</v>
      </c>
      <c r="AO250" s="170"/>
      <c r="AP250" s="170"/>
      <c r="AQ250" s="148">
        <v>0.0</v>
      </c>
      <c r="AR250" s="170"/>
      <c r="AS250" s="170"/>
      <c r="AT250" s="148">
        <v>0.0</v>
      </c>
      <c r="AU250" s="141">
        <v>0.0</v>
      </c>
      <c r="AV250" s="142">
        <v>0.0</v>
      </c>
      <c r="AW250" s="141">
        <v>0.0</v>
      </c>
      <c r="AX250" s="143">
        <v>0.0</v>
      </c>
      <c r="AY250" s="144">
        <v>0.0</v>
      </c>
      <c r="AZ250" s="143">
        <v>0.0</v>
      </c>
      <c r="BA250" s="145">
        <v>0.0</v>
      </c>
      <c r="BB250" s="146">
        <v>0.0</v>
      </c>
      <c r="BC250" s="145">
        <v>0.0</v>
      </c>
      <c r="BD250" s="147">
        <v>0.0</v>
      </c>
      <c r="BE250" s="148">
        <v>0.0</v>
      </c>
      <c r="BF250" s="147">
        <v>0.0</v>
      </c>
    </row>
    <row r="251">
      <c r="A251" s="86"/>
      <c r="B251" s="100"/>
      <c r="C251" s="88"/>
      <c r="D251" s="171"/>
      <c r="E251" s="172"/>
      <c r="F251" s="172"/>
      <c r="G251" s="173" t="s">
        <v>43</v>
      </c>
      <c r="H251" s="181">
        <v>0.0</v>
      </c>
      <c r="I251" s="182">
        <v>0.0</v>
      </c>
      <c r="J251" s="183">
        <v>0.0</v>
      </c>
      <c r="K251" s="184">
        <v>0.0</v>
      </c>
      <c r="L251" s="182">
        <v>0.0</v>
      </c>
      <c r="M251" s="183">
        <v>0.0</v>
      </c>
      <c r="N251" s="104">
        <v>0.0</v>
      </c>
      <c r="O251" s="105">
        <v>0.0</v>
      </c>
      <c r="P251" s="104">
        <v>0.0</v>
      </c>
      <c r="Q251" s="184">
        <v>0.0</v>
      </c>
      <c r="R251" s="182">
        <v>0.0</v>
      </c>
      <c r="S251" s="183">
        <v>0.0</v>
      </c>
      <c r="T251" s="184">
        <v>0.0</v>
      </c>
      <c r="U251" s="182">
        <v>0.0</v>
      </c>
      <c r="V251" s="183">
        <v>0.0</v>
      </c>
      <c r="W251" s="104">
        <v>0.0</v>
      </c>
      <c r="X251" s="105">
        <v>0.0</v>
      </c>
      <c r="Y251" s="104">
        <v>0.0</v>
      </c>
      <c r="Z251" s="106">
        <v>0.0</v>
      </c>
      <c r="AA251" s="107">
        <v>0.0</v>
      </c>
      <c r="AB251" s="106">
        <v>0.0</v>
      </c>
      <c r="AC251" s="184">
        <v>0.0</v>
      </c>
      <c r="AD251" s="182">
        <v>0.0</v>
      </c>
      <c r="AE251" s="183">
        <v>0.0</v>
      </c>
      <c r="AF251" s="184">
        <v>0.0</v>
      </c>
      <c r="AG251" s="182">
        <v>0.0</v>
      </c>
      <c r="AH251" s="183">
        <v>0.0</v>
      </c>
      <c r="AI251" s="104">
        <v>0.0</v>
      </c>
      <c r="AJ251" s="105">
        <v>0.0</v>
      </c>
      <c r="AK251" s="104">
        <v>0.0</v>
      </c>
      <c r="AL251" s="108">
        <v>0.0</v>
      </c>
      <c r="AM251" s="109">
        <v>0.0</v>
      </c>
      <c r="AN251" s="108">
        <v>0.0</v>
      </c>
      <c r="AO251" s="184">
        <v>0.0</v>
      </c>
      <c r="AP251" s="182">
        <v>0.0</v>
      </c>
      <c r="AQ251" s="183">
        <v>0.0</v>
      </c>
      <c r="AR251" s="184">
        <v>0.0</v>
      </c>
      <c r="AS251" s="182">
        <v>0.0</v>
      </c>
      <c r="AT251" s="183">
        <v>0.0</v>
      </c>
      <c r="AU251" s="104">
        <v>0.0</v>
      </c>
      <c r="AV251" s="105">
        <v>0.0</v>
      </c>
      <c r="AW251" s="104">
        <v>0.0</v>
      </c>
      <c r="AX251" s="106">
        <v>0.0</v>
      </c>
      <c r="AY251" s="107">
        <v>0.0</v>
      </c>
      <c r="AZ251" s="106">
        <v>0.0</v>
      </c>
      <c r="BA251" s="108">
        <v>0.0</v>
      </c>
      <c r="BB251" s="109">
        <v>0.0</v>
      </c>
      <c r="BC251" s="108">
        <v>0.0</v>
      </c>
      <c r="BD251" s="102">
        <v>0.0</v>
      </c>
      <c r="BE251" s="103">
        <v>0.0</v>
      </c>
      <c r="BF251" s="102">
        <v>0.0</v>
      </c>
    </row>
    <row r="252">
      <c r="A252" s="86"/>
      <c r="B252" s="100"/>
      <c r="C252" s="88"/>
      <c r="D252" s="110"/>
      <c r="E252" s="166"/>
      <c r="F252" s="188" t="s">
        <v>32</v>
      </c>
      <c r="G252" s="166"/>
      <c r="H252" s="168"/>
      <c r="I252" s="170"/>
      <c r="J252" s="148">
        <v>0.0</v>
      </c>
      <c r="K252" s="170"/>
      <c r="L252" s="170"/>
      <c r="M252" s="148">
        <v>0.0</v>
      </c>
      <c r="N252" s="141">
        <v>0.0</v>
      </c>
      <c r="O252" s="142">
        <v>0.0</v>
      </c>
      <c r="P252" s="141">
        <v>0.0</v>
      </c>
      <c r="Q252" s="170"/>
      <c r="R252" s="170"/>
      <c r="S252" s="148">
        <v>0.0</v>
      </c>
      <c r="T252" s="170"/>
      <c r="U252" s="170"/>
      <c r="V252" s="148">
        <v>0.0</v>
      </c>
      <c r="W252" s="141">
        <v>0.0</v>
      </c>
      <c r="X252" s="142">
        <v>0.0</v>
      </c>
      <c r="Y252" s="141">
        <v>0.0</v>
      </c>
      <c r="Z252" s="143">
        <v>0.0</v>
      </c>
      <c r="AA252" s="144">
        <v>0.0</v>
      </c>
      <c r="AB252" s="143">
        <v>0.0</v>
      </c>
      <c r="AC252" s="170"/>
      <c r="AD252" s="170"/>
      <c r="AE252" s="148">
        <v>0.0</v>
      </c>
      <c r="AF252" s="170"/>
      <c r="AG252" s="170"/>
      <c r="AH252" s="148">
        <v>0.0</v>
      </c>
      <c r="AI252" s="141">
        <v>0.0</v>
      </c>
      <c r="AJ252" s="142">
        <v>0.0</v>
      </c>
      <c r="AK252" s="141">
        <v>0.0</v>
      </c>
      <c r="AL252" s="145">
        <v>0.0</v>
      </c>
      <c r="AM252" s="146">
        <v>0.0</v>
      </c>
      <c r="AN252" s="145">
        <v>0.0</v>
      </c>
      <c r="AO252" s="170"/>
      <c r="AP252" s="170"/>
      <c r="AQ252" s="148">
        <v>0.0</v>
      </c>
      <c r="AR252" s="170"/>
      <c r="AS252" s="170"/>
      <c r="AT252" s="148">
        <v>0.0</v>
      </c>
      <c r="AU252" s="141">
        <v>0.0</v>
      </c>
      <c r="AV252" s="142">
        <v>0.0</v>
      </c>
      <c r="AW252" s="141">
        <v>0.0</v>
      </c>
      <c r="AX252" s="143">
        <v>0.0</v>
      </c>
      <c r="AY252" s="144">
        <v>0.0</v>
      </c>
      <c r="AZ252" s="143">
        <v>0.0</v>
      </c>
      <c r="BA252" s="145">
        <v>0.0</v>
      </c>
      <c r="BB252" s="146">
        <v>0.0</v>
      </c>
      <c r="BC252" s="145">
        <v>0.0</v>
      </c>
      <c r="BD252" s="147">
        <v>0.0</v>
      </c>
      <c r="BE252" s="148">
        <v>0.0</v>
      </c>
      <c r="BF252" s="147">
        <v>0.0</v>
      </c>
    </row>
    <row r="253">
      <c r="A253" s="86"/>
      <c r="B253" s="100"/>
      <c r="C253" s="88"/>
      <c r="D253" s="87"/>
      <c r="E253" s="100"/>
      <c r="F253" s="246" t="s">
        <v>33</v>
      </c>
      <c r="G253" s="100"/>
      <c r="H253" s="247"/>
      <c r="I253" s="248"/>
      <c r="J253" s="147">
        <v>0.0</v>
      </c>
      <c r="K253" s="170"/>
      <c r="L253" s="170"/>
      <c r="M253" s="148">
        <v>0.0</v>
      </c>
      <c r="N253" s="141">
        <v>0.0</v>
      </c>
      <c r="O253" s="142">
        <v>0.0</v>
      </c>
      <c r="P253" s="141">
        <v>0.0</v>
      </c>
      <c r="Q253" s="170"/>
      <c r="R253" s="170"/>
      <c r="S253" s="148">
        <v>0.0</v>
      </c>
      <c r="T253" s="170"/>
      <c r="U253" s="170"/>
      <c r="V253" s="148">
        <v>0.0</v>
      </c>
      <c r="W253" s="141">
        <v>0.0</v>
      </c>
      <c r="X253" s="142">
        <v>0.0</v>
      </c>
      <c r="Y253" s="141">
        <v>0.0</v>
      </c>
      <c r="Z253" s="143">
        <v>0.0</v>
      </c>
      <c r="AA253" s="144">
        <v>0.0</v>
      </c>
      <c r="AB253" s="143">
        <v>0.0</v>
      </c>
      <c r="AC253" s="170"/>
      <c r="AD253" s="170"/>
      <c r="AE253" s="148">
        <v>0.0</v>
      </c>
      <c r="AF253" s="170"/>
      <c r="AG253" s="170"/>
      <c r="AH253" s="148">
        <v>0.0</v>
      </c>
      <c r="AI253" s="141">
        <v>0.0</v>
      </c>
      <c r="AJ253" s="142">
        <v>0.0</v>
      </c>
      <c r="AK253" s="141">
        <v>0.0</v>
      </c>
      <c r="AL253" s="145">
        <v>0.0</v>
      </c>
      <c r="AM253" s="146">
        <v>0.0</v>
      </c>
      <c r="AN253" s="145">
        <v>0.0</v>
      </c>
      <c r="AO253" s="170"/>
      <c r="AP253" s="170"/>
      <c r="AQ253" s="148">
        <v>0.0</v>
      </c>
      <c r="AR253" s="170"/>
      <c r="AS253" s="170"/>
      <c r="AT253" s="148">
        <v>0.0</v>
      </c>
      <c r="AU253" s="249">
        <v>0.0</v>
      </c>
      <c r="AV253" s="250">
        <v>0.0</v>
      </c>
      <c r="AW253" s="249">
        <v>0.0</v>
      </c>
      <c r="AX253" s="251">
        <v>0.0</v>
      </c>
      <c r="AY253" s="252">
        <v>0.0</v>
      </c>
      <c r="AZ253" s="251">
        <v>0.0</v>
      </c>
      <c r="BA253" s="253">
        <v>0.0</v>
      </c>
      <c r="BB253" s="254">
        <v>0.0</v>
      </c>
      <c r="BC253" s="253">
        <v>0.0</v>
      </c>
      <c r="BD253" s="255">
        <v>0.0</v>
      </c>
      <c r="BE253" s="256">
        <v>0.0</v>
      </c>
      <c r="BF253" s="255">
        <v>0.0</v>
      </c>
    </row>
    <row r="254">
      <c r="A254" s="86"/>
      <c r="B254" s="100"/>
      <c r="C254" s="88"/>
      <c r="D254" s="270"/>
      <c r="E254" s="271" t="s">
        <v>56</v>
      </c>
      <c r="F254" s="271" t="s">
        <v>74</v>
      </c>
      <c r="G254" s="13"/>
      <c r="H254" s="117">
        <v>0.0</v>
      </c>
      <c r="I254" s="117">
        <v>0.0</v>
      </c>
      <c r="J254" s="103">
        <v>0.0</v>
      </c>
      <c r="K254" s="103">
        <v>0.0</v>
      </c>
      <c r="L254" s="103">
        <v>0.0</v>
      </c>
      <c r="M254" s="103">
        <v>0.0</v>
      </c>
      <c r="N254" s="104">
        <v>0.0</v>
      </c>
      <c r="O254" s="105">
        <v>0.0</v>
      </c>
      <c r="P254" s="104">
        <v>0.0</v>
      </c>
      <c r="Q254" s="103">
        <v>0.0</v>
      </c>
      <c r="R254" s="103">
        <v>0.0</v>
      </c>
      <c r="S254" s="103">
        <v>0.0</v>
      </c>
      <c r="T254" s="103">
        <v>0.0</v>
      </c>
      <c r="U254" s="103">
        <v>0.0</v>
      </c>
      <c r="V254" s="103">
        <v>0.0</v>
      </c>
      <c r="W254" s="104">
        <v>0.0</v>
      </c>
      <c r="X254" s="105">
        <v>0.0</v>
      </c>
      <c r="Y254" s="104">
        <v>0.0</v>
      </c>
      <c r="Z254" s="106">
        <v>0.0</v>
      </c>
      <c r="AA254" s="107">
        <v>0.0</v>
      </c>
      <c r="AB254" s="106">
        <v>0.0</v>
      </c>
      <c r="AC254" s="103">
        <v>0.0</v>
      </c>
      <c r="AD254" s="103">
        <v>0.0</v>
      </c>
      <c r="AE254" s="103">
        <v>0.0</v>
      </c>
      <c r="AF254" s="103">
        <v>0.0</v>
      </c>
      <c r="AG254" s="103">
        <v>0.0</v>
      </c>
      <c r="AH254" s="103">
        <v>0.0</v>
      </c>
      <c r="AI254" s="104">
        <v>0.0</v>
      </c>
      <c r="AJ254" s="105">
        <v>0.0</v>
      </c>
      <c r="AK254" s="104">
        <v>0.0</v>
      </c>
      <c r="AL254" s="108">
        <v>0.0</v>
      </c>
      <c r="AM254" s="109">
        <v>0.0</v>
      </c>
      <c r="AN254" s="108">
        <v>0.0</v>
      </c>
      <c r="AO254" s="103">
        <v>0.0</v>
      </c>
      <c r="AP254" s="103">
        <v>0.0</v>
      </c>
      <c r="AQ254" s="103">
        <v>0.0</v>
      </c>
      <c r="AR254" s="103">
        <v>0.0</v>
      </c>
      <c r="AS254" s="103">
        <v>0.0</v>
      </c>
      <c r="AT254" s="103">
        <v>0.0</v>
      </c>
      <c r="AU254" s="104">
        <v>0.0</v>
      </c>
      <c r="AV254" s="105">
        <v>0.0</v>
      </c>
      <c r="AW254" s="104">
        <v>0.0</v>
      </c>
      <c r="AX254" s="106">
        <v>0.0</v>
      </c>
      <c r="AY254" s="107">
        <v>0.0</v>
      </c>
      <c r="AZ254" s="106">
        <v>0.0</v>
      </c>
      <c r="BA254" s="108">
        <v>0.0</v>
      </c>
      <c r="BB254" s="109">
        <v>0.0</v>
      </c>
      <c r="BC254" s="108">
        <v>0.0</v>
      </c>
      <c r="BD254" s="102">
        <v>0.0</v>
      </c>
      <c r="BE254" s="103">
        <v>0.0</v>
      </c>
      <c r="BF254" s="102">
        <v>0.0</v>
      </c>
    </row>
    <row r="255">
      <c r="A255" s="86"/>
      <c r="B255" s="100"/>
      <c r="C255" s="88"/>
      <c r="D255" s="110"/>
      <c r="E255" s="166"/>
      <c r="F255" s="167" t="s">
        <v>26</v>
      </c>
      <c r="G255" s="12"/>
      <c r="H255" s="168"/>
      <c r="I255" s="170"/>
      <c r="J255" s="148">
        <v>0.0</v>
      </c>
      <c r="K255" s="170"/>
      <c r="L255" s="170"/>
      <c r="M255" s="148">
        <v>0.0</v>
      </c>
      <c r="N255" s="141">
        <v>0.0</v>
      </c>
      <c r="O255" s="142">
        <v>0.0</v>
      </c>
      <c r="P255" s="141">
        <v>0.0</v>
      </c>
      <c r="Q255" s="170"/>
      <c r="R255" s="170"/>
      <c r="S255" s="148">
        <v>0.0</v>
      </c>
      <c r="T255" s="170"/>
      <c r="U255" s="170"/>
      <c r="V255" s="148">
        <v>0.0</v>
      </c>
      <c r="W255" s="141">
        <v>0.0</v>
      </c>
      <c r="X255" s="142">
        <v>0.0</v>
      </c>
      <c r="Y255" s="141">
        <v>0.0</v>
      </c>
      <c r="Z255" s="143">
        <v>0.0</v>
      </c>
      <c r="AA255" s="144">
        <v>0.0</v>
      </c>
      <c r="AB255" s="143">
        <v>0.0</v>
      </c>
      <c r="AC255" s="170"/>
      <c r="AD255" s="170"/>
      <c r="AE255" s="148">
        <v>0.0</v>
      </c>
      <c r="AF255" s="170"/>
      <c r="AG255" s="170"/>
      <c r="AH255" s="148">
        <v>0.0</v>
      </c>
      <c r="AI255" s="141">
        <v>0.0</v>
      </c>
      <c r="AJ255" s="142">
        <v>0.0</v>
      </c>
      <c r="AK255" s="141">
        <v>0.0</v>
      </c>
      <c r="AL255" s="145">
        <v>0.0</v>
      </c>
      <c r="AM255" s="146">
        <v>0.0</v>
      </c>
      <c r="AN255" s="145">
        <v>0.0</v>
      </c>
      <c r="AO255" s="170"/>
      <c r="AP255" s="170"/>
      <c r="AQ255" s="148">
        <v>0.0</v>
      </c>
      <c r="AR255" s="170"/>
      <c r="AS255" s="170"/>
      <c r="AT255" s="148">
        <v>0.0</v>
      </c>
      <c r="AU255" s="141">
        <v>0.0</v>
      </c>
      <c r="AV255" s="142">
        <v>0.0</v>
      </c>
      <c r="AW255" s="141">
        <v>0.0</v>
      </c>
      <c r="AX255" s="143">
        <v>0.0</v>
      </c>
      <c r="AY255" s="144">
        <v>0.0</v>
      </c>
      <c r="AZ255" s="143">
        <v>0.0</v>
      </c>
      <c r="BA255" s="145">
        <v>0.0</v>
      </c>
      <c r="BB255" s="146">
        <v>0.0</v>
      </c>
      <c r="BC255" s="145">
        <v>0.0</v>
      </c>
      <c r="BD255" s="147">
        <v>0.0</v>
      </c>
      <c r="BE255" s="148">
        <v>0.0</v>
      </c>
      <c r="BF255" s="147">
        <v>0.0</v>
      </c>
    </row>
    <row r="256">
      <c r="A256" s="86"/>
      <c r="B256" s="100"/>
      <c r="C256" s="88"/>
      <c r="D256" s="110"/>
      <c r="E256" s="166"/>
      <c r="F256" s="188" t="s">
        <v>27</v>
      </c>
      <c r="G256" s="166"/>
      <c r="H256" s="168"/>
      <c r="I256" s="170"/>
      <c r="J256" s="148">
        <v>0.0</v>
      </c>
      <c r="K256" s="170"/>
      <c r="L256" s="170"/>
      <c r="M256" s="148">
        <v>0.0</v>
      </c>
      <c r="N256" s="141">
        <v>0.0</v>
      </c>
      <c r="O256" s="142">
        <v>0.0</v>
      </c>
      <c r="P256" s="141">
        <v>0.0</v>
      </c>
      <c r="Q256" s="170"/>
      <c r="R256" s="170"/>
      <c r="S256" s="148">
        <v>0.0</v>
      </c>
      <c r="T256" s="170"/>
      <c r="U256" s="170"/>
      <c r="V256" s="148">
        <v>0.0</v>
      </c>
      <c r="W256" s="141">
        <v>0.0</v>
      </c>
      <c r="X256" s="142">
        <v>0.0</v>
      </c>
      <c r="Y256" s="141">
        <v>0.0</v>
      </c>
      <c r="Z256" s="143">
        <v>0.0</v>
      </c>
      <c r="AA256" s="144">
        <v>0.0</v>
      </c>
      <c r="AB256" s="143">
        <v>0.0</v>
      </c>
      <c r="AC256" s="170"/>
      <c r="AD256" s="170"/>
      <c r="AE256" s="148">
        <v>0.0</v>
      </c>
      <c r="AF256" s="170"/>
      <c r="AG256" s="170"/>
      <c r="AH256" s="148">
        <v>0.0</v>
      </c>
      <c r="AI256" s="141">
        <v>0.0</v>
      </c>
      <c r="AJ256" s="142">
        <v>0.0</v>
      </c>
      <c r="AK256" s="141">
        <v>0.0</v>
      </c>
      <c r="AL256" s="145">
        <v>0.0</v>
      </c>
      <c r="AM256" s="146">
        <v>0.0</v>
      </c>
      <c r="AN256" s="145">
        <v>0.0</v>
      </c>
      <c r="AO256" s="170"/>
      <c r="AP256" s="170"/>
      <c r="AQ256" s="148">
        <v>0.0</v>
      </c>
      <c r="AR256" s="170"/>
      <c r="AS256" s="170"/>
      <c r="AT256" s="148">
        <v>0.0</v>
      </c>
      <c r="AU256" s="141">
        <v>0.0</v>
      </c>
      <c r="AV256" s="142">
        <v>0.0</v>
      </c>
      <c r="AW256" s="141">
        <v>0.0</v>
      </c>
      <c r="AX256" s="143">
        <v>0.0</v>
      </c>
      <c r="AY256" s="144">
        <v>0.0</v>
      </c>
      <c r="AZ256" s="143">
        <v>0.0</v>
      </c>
      <c r="BA256" s="145">
        <v>0.0</v>
      </c>
      <c r="BB256" s="146">
        <v>0.0</v>
      </c>
      <c r="BC256" s="145">
        <v>0.0</v>
      </c>
      <c r="BD256" s="147">
        <v>0.0</v>
      </c>
      <c r="BE256" s="148">
        <v>0.0</v>
      </c>
      <c r="BF256" s="147">
        <v>0.0</v>
      </c>
    </row>
    <row r="257">
      <c r="A257" s="86"/>
      <c r="B257" s="100"/>
      <c r="C257" s="88"/>
      <c r="D257" s="110"/>
      <c r="E257" s="166"/>
      <c r="F257" s="167" t="s">
        <v>28</v>
      </c>
      <c r="G257" s="12"/>
      <c r="H257" s="168"/>
      <c r="I257" s="170"/>
      <c r="J257" s="148">
        <v>0.0</v>
      </c>
      <c r="K257" s="170"/>
      <c r="L257" s="170"/>
      <c r="M257" s="148">
        <v>0.0</v>
      </c>
      <c r="N257" s="141">
        <v>0.0</v>
      </c>
      <c r="O257" s="142">
        <v>0.0</v>
      </c>
      <c r="P257" s="141">
        <v>0.0</v>
      </c>
      <c r="Q257" s="170"/>
      <c r="R257" s="170"/>
      <c r="S257" s="148">
        <v>0.0</v>
      </c>
      <c r="T257" s="170"/>
      <c r="U257" s="170"/>
      <c r="V257" s="148">
        <v>0.0</v>
      </c>
      <c r="W257" s="141">
        <v>0.0</v>
      </c>
      <c r="X257" s="142">
        <v>0.0</v>
      </c>
      <c r="Y257" s="141">
        <v>0.0</v>
      </c>
      <c r="Z257" s="143">
        <v>0.0</v>
      </c>
      <c r="AA257" s="144">
        <v>0.0</v>
      </c>
      <c r="AB257" s="143">
        <v>0.0</v>
      </c>
      <c r="AC257" s="170"/>
      <c r="AD257" s="170"/>
      <c r="AE257" s="148">
        <v>0.0</v>
      </c>
      <c r="AF257" s="170"/>
      <c r="AG257" s="170"/>
      <c r="AH257" s="148">
        <v>0.0</v>
      </c>
      <c r="AI257" s="141">
        <v>0.0</v>
      </c>
      <c r="AJ257" s="142">
        <v>0.0</v>
      </c>
      <c r="AK257" s="141">
        <v>0.0</v>
      </c>
      <c r="AL257" s="145">
        <v>0.0</v>
      </c>
      <c r="AM257" s="146">
        <v>0.0</v>
      </c>
      <c r="AN257" s="145">
        <v>0.0</v>
      </c>
      <c r="AO257" s="170"/>
      <c r="AP257" s="170"/>
      <c r="AQ257" s="148">
        <v>0.0</v>
      </c>
      <c r="AR257" s="170"/>
      <c r="AS257" s="170"/>
      <c r="AT257" s="148">
        <v>0.0</v>
      </c>
      <c r="AU257" s="141">
        <v>0.0</v>
      </c>
      <c r="AV257" s="142">
        <v>0.0</v>
      </c>
      <c r="AW257" s="141">
        <v>0.0</v>
      </c>
      <c r="AX257" s="143">
        <v>0.0</v>
      </c>
      <c r="AY257" s="144">
        <v>0.0</v>
      </c>
      <c r="AZ257" s="143">
        <v>0.0</v>
      </c>
      <c r="BA257" s="145">
        <v>0.0</v>
      </c>
      <c r="BB257" s="146">
        <v>0.0</v>
      </c>
      <c r="BC257" s="145">
        <v>0.0</v>
      </c>
      <c r="BD257" s="147">
        <v>0.0</v>
      </c>
      <c r="BE257" s="148">
        <v>0.0</v>
      </c>
      <c r="BF257" s="147">
        <v>0.0</v>
      </c>
    </row>
    <row r="258">
      <c r="A258" s="86"/>
      <c r="B258" s="100"/>
      <c r="C258" s="88"/>
      <c r="D258" s="110"/>
      <c r="E258" s="166"/>
      <c r="F258" s="167" t="s">
        <v>29</v>
      </c>
      <c r="G258" s="12"/>
      <c r="H258" s="168"/>
      <c r="I258" s="170"/>
      <c r="J258" s="148">
        <v>0.0</v>
      </c>
      <c r="K258" s="170"/>
      <c r="L258" s="170"/>
      <c r="M258" s="148">
        <v>0.0</v>
      </c>
      <c r="N258" s="141">
        <v>0.0</v>
      </c>
      <c r="O258" s="142">
        <v>0.0</v>
      </c>
      <c r="P258" s="141">
        <v>0.0</v>
      </c>
      <c r="Q258" s="170"/>
      <c r="R258" s="170"/>
      <c r="S258" s="148">
        <v>0.0</v>
      </c>
      <c r="T258" s="170"/>
      <c r="U258" s="170"/>
      <c r="V258" s="148">
        <v>0.0</v>
      </c>
      <c r="W258" s="141">
        <v>0.0</v>
      </c>
      <c r="X258" s="142">
        <v>0.0</v>
      </c>
      <c r="Y258" s="141">
        <v>0.0</v>
      </c>
      <c r="Z258" s="143">
        <v>0.0</v>
      </c>
      <c r="AA258" s="144">
        <v>0.0</v>
      </c>
      <c r="AB258" s="143">
        <v>0.0</v>
      </c>
      <c r="AC258" s="170"/>
      <c r="AD258" s="170"/>
      <c r="AE258" s="148">
        <v>0.0</v>
      </c>
      <c r="AF258" s="170"/>
      <c r="AG258" s="170"/>
      <c r="AH258" s="148">
        <v>0.0</v>
      </c>
      <c r="AI258" s="141">
        <v>0.0</v>
      </c>
      <c r="AJ258" s="142">
        <v>0.0</v>
      </c>
      <c r="AK258" s="141">
        <v>0.0</v>
      </c>
      <c r="AL258" s="145">
        <v>0.0</v>
      </c>
      <c r="AM258" s="146">
        <v>0.0</v>
      </c>
      <c r="AN258" s="145">
        <v>0.0</v>
      </c>
      <c r="AO258" s="170"/>
      <c r="AP258" s="170"/>
      <c r="AQ258" s="148">
        <v>0.0</v>
      </c>
      <c r="AR258" s="170"/>
      <c r="AS258" s="170"/>
      <c r="AT258" s="148">
        <v>0.0</v>
      </c>
      <c r="AU258" s="141">
        <v>0.0</v>
      </c>
      <c r="AV258" s="142">
        <v>0.0</v>
      </c>
      <c r="AW258" s="141">
        <v>0.0</v>
      </c>
      <c r="AX258" s="143">
        <v>0.0</v>
      </c>
      <c r="AY258" s="144">
        <v>0.0</v>
      </c>
      <c r="AZ258" s="143">
        <v>0.0</v>
      </c>
      <c r="BA258" s="145">
        <v>0.0</v>
      </c>
      <c r="BB258" s="146">
        <v>0.0</v>
      </c>
      <c r="BC258" s="145">
        <v>0.0</v>
      </c>
      <c r="BD258" s="147">
        <v>0.0</v>
      </c>
      <c r="BE258" s="148">
        <v>0.0</v>
      </c>
      <c r="BF258" s="147">
        <v>0.0</v>
      </c>
    </row>
    <row r="259">
      <c r="A259" s="86"/>
      <c r="B259" s="100"/>
      <c r="C259" s="88"/>
      <c r="D259" s="110"/>
      <c r="E259" s="166"/>
      <c r="F259" s="167" t="s">
        <v>30</v>
      </c>
      <c r="G259" s="12"/>
      <c r="H259" s="168"/>
      <c r="I259" s="170"/>
      <c r="J259" s="148">
        <v>0.0</v>
      </c>
      <c r="K259" s="170"/>
      <c r="L259" s="170"/>
      <c r="M259" s="148">
        <v>0.0</v>
      </c>
      <c r="N259" s="141">
        <v>0.0</v>
      </c>
      <c r="O259" s="142">
        <v>0.0</v>
      </c>
      <c r="P259" s="141">
        <v>0.0</v>
      </c>
      <c r="Q259" s="170"/>
      <c r="R259" s="170"/>
      <c r="S259" s="148">
        <v>0.0</v>
      </c>
      <c r="T259" s="170"/>
      <c r="U259" s="170"/>
      <c r="V259" s="148">
        <v>0.0</v>
      </c>
      <c r="W259" s="141">
        <v>0.0</v>
      </c>
      <c r="X259" s="142">
        <v>0.0</v>
      </c>
      <c r="Y259" s="141">
        <v>0.0</v>
      </c>
      <c r="Z259" s="143">
        <v>0.0</v>
      </c>
      <c r="AA259" s="144">
        <v>0.0</v>
      </c>
      <c r="AB259" s="143">
        <v>0.0</v>
      </c>
      <c r="AC259" s="170"/>
      <c r="AD259" s="170"/>
      <c r="AE259" s="148">
        <v>0.0</v>
      </c>
      <c r="AF259" s="170"/>
      <c r="AG259" s="170"/>
      <c r="AH259" s="148">
        <v>0.0</v>
      </c>
      <c r="AI259" s="141">
        <v>0.0</v>
      </c>
      <c r="AJ259" s="142">
        <v>0.0</v>
      </c>
      <c r="AK259" s="141">
        <v>0.0</v>
      </c>
      <c r="AL259" s="145">
        <v>0.0</v>
      </c>
      <c r="AM259" s="146">
        <v>0.0</v>
      </c>
      <c r="AN259" s="145">
        <v>0.0</v>
      </c>
      <c r="AO259" s="170"/>
      <c r="AP259" s="170"/>
      <c r="AQ259" s="148">
        <v>0.0</v>
      </c>
      <c r="AR259" s="170"/>
      <c r="AS259" s="170"/>
      <c r="AT259" s="148">
        <v>0.0</v>
      </c>
      <c r="AU259" s="141">
        <v>0.0</v>
      </c>
      <c r="AV259" s="142">
        <v>0.0</v>
      </c>
      <c r="AW259" s="141">
        <v>0.0</v>
      </c>
      <c r="AX259" s="143">
        <v>0.0</v>
      </c>
      <c r="AY259" s="144">
        <v>0.0</v>
      </c>
      <c r="AZ259" s="143">
        <v>0.0</v>
      </c>
      <c r="BA259" s="145">
        <v>0.0</v>
      </c>
      <c r="BB259" s="146">
        <v>0.0</v>
      </c>
      <c r="BC259" s="145">
        <v>0.0</v>
      </c>
      <c r="BD259" s="147">
        <v>0.0</v>
      </c>
      <c r="BE259" s="148">
        <v>0.0</v>
      </c>
      <c r="BF259" s="147">
        <v>0.0</v>
      </c>
    </row>
    <row r="260">
      <c r="A260" s="86"/>
      <c r="B260" s="100"/>
      <c r="C260" s="88"/>
      <c r="D260" s="171"/>
      <c r="E260" s="172"/>
      <c r="F260" s="172"/>
      <c r="G260" s="173" t="s">
        <v>43</v>
      </c>
      <c r="H260" s="181">
        <v>0.0</v>
      </c>
      <c r="I260" s="182">
        <v>0.0</v>
      </c>
      <c r="J260" s="183">
        <v>0.0</v>
      </c>
      <c r="K260" s="184">
        <v>0.0</v>
      </c>
      <c r="L260" s="182">
        <v>0.0</v>
      </c>
      <c r="M260" s="183">
        <v>0.0</v>
      </c>
      <c r="N260" s="104">
        <v>0.0</v>
      </c>
      <c r="O260" s="105">
        <v>0.0</v>
      </c>
      <c r="P260" s="104">
        <v>0.0</v>
      </c>
      <c r="Q260" s="184">
        <v>0.0</v>
      </c>
      <c r="R260" s="182">
        <v>0.0</v>
      </c>
      <c r="S260" s="183">
        <v>0.0</v>
      </c>
      <c r="T260" s="184">
        <v>0.0</v>
      </c>
      <c r="U260" s="182">
        <v>0.0</v>
      </c>
      <c r="V260" s="183">
        <v>0.0</v>
      </c>
      <c r="W260" s="104">
        <v>0.0</v>
      </c>
      <c r="X260" s="105">
        <v>0.0</v>
      </c>
      <c r="Y260" s="104">
        <v>0.0</v>
      </c>
      <c r="Z260" s="106">
        <v>0.0</v>
      </c>
      <c r="AA260" s="107">
        <v>0.0</v>
      </c>
      <c r="AB260" s="106">
        <v>0.0</v>
      </c>
      <c r="AC260" s="184">
        <v>0.0</v>
      </c>
      <c r="AD260" s="182">
        <v>0.0</v>
      </c>
      <c r="AE260" s="183">
        <v>0.0</v>
      </c>
      <c r="AF260" s="184">
        <v>0.0</v>
      </c>
      <c r="AG260" s="182">
        <v>0.0</v>
      </c>
      <c r="AH260" s="183">
        <v>0.0</v>
      </c>
      <c r="AI260" s="104">
        <v>0.0</v>
      </c>
      <c r="AJ260" s="105">
        <v>0.0</v>
      </c>
      <c r="AK260" s="104">
        <v>0.0</v>
      </c>
      <c r="AL260" s="108">
        <v>0.0</v>
      </c>
      <c r="AM260" s="109">
        <v>0.0</v>
      </c>
      <c r="AN260" s="108">
        <v>0.0</v>
      </c>
      <c r="AO260" s="184">
        <v>0.0</v>
      </c>
      <c r="AP260" s="182">
        <v>0.0</v>
      </c>
      <c r="AQ260" s="183">
        <v>0.0</v>
      </c>
      <c r="AR260" s="184">
        <v>0.0</v>
      </c>
      <c r="AS260" s="182">
        <v>0.0</v>
      </c>
      <c r="AT260" s="183">
        <v>0.0</v>
      </c>
      <c r="AU260" s="104">
        <v>0.0</v>
      </c>
      <c r="AV260" s="105">
        <v>0.0</v>
      </c>
      <c r="AW260" s="104">
        <v>0.0</v>
      </c>
      <c r="AX260" s="106">
        <v>0.0</v>
      </c>
      <c r="AY260" s="107">
        <v>0.0</v>
      </c>
      <c r="AZ260" s="106">
        <v>0.0</v>
      </c>
      <c r="BA260" s="108">
        <v>0.0</v>
      </c>
      <c r="BB260" s="109">
        <v>0.0</v>
      </c>
      <c r="BC260" s="108">
        <v>0.0</v>
      </c>
      <c r="BD260" s="102">
        <v>0.0</v>
      </c>
      <c r="BE260" s="103">
        <v>0.0</v>
      </c>
      <c r="BF260" s="102">
        <v>0.0</v>
      </c>
    </row>
    <row r="261">
      <c r="A261" s="86"/>
      <c r="B261" s="100"/>
      <c r="C261" s="88"/>
      <c r="D261" s="110"/>
      <c r="E261" s="166"/>
      <c r="F261" s="188" t="s">
        <v>32</v>
      </c>
      <c r="G261" s="166"/>
      <c r="H261" s="168"/>
      <c r="I261" s="170"/>
      <c r="J261" s="148">
        <v>0.0</v>
      </c>
      <c r="K261" s="170"/>
      <c r="L261" s="170"/>
      <c r="M261" s="148">
        <v>0.0</v>
      </c>
      <c r="N261" s="141">
        <v>0.0</v>
      </c>
      <c r="O261" s="142">
        <v>0.0</v>
      </c>
      <c r="P261" s="141">
        <v>0.0</v>
      </c>
      <c r="Q261" s="170"/>
      <c r="R261" s="170"/>
      <c r="S261" s="148">
        <v>0.0</v>
      </c>
      <c r="T261" s="170"/>
      <c r="U261" s="170"/>
      <c r="V261" s="148">
        <v>0.0</v>
      </c>
      <c r="W261" s="141">
        <v>0.0</v>
      </c>
      <c r="X261" s="142">
        <v>0.0</v>
      </c>
      <c r="Y261" s="141">
        <v>0.0</v>
      </c>
      <c r="Z261" s="143">
        <v>0.0</v>
      </c>
      <c r="AA261" s="144">
        <v>0.0</v>
      </c>
      <c r="AB261" s="143">
        <v>0.0</v>
      </c>
      <c r="AC261" s="170"/>
      <c r="AD261" s="170"/>
      <c r="AE261" s="148">
        <v>0.0</v>
      </c>
      <c r="AF261" s="170"/>
      <c r="AG261" s="170"/>
      <c r="AH261" s="148">
        <v>0.0</v>
      </c>
      <c r="AI261" s="141">
        <v>0.0</v>
      </c>
      <c r="AJ261" s="142">
        <v>0.0</v>
      </c>
      <c r="AK261" s="141">
        <v>0.0</v>
      </c>
      <c r="AL261" s="145">
        <v>0.0</v>
      </c>
      <c r="AM261" s="146">
        <v>0.0</v>
      </c>
      <c r="AN261" s="145">
        <v>0.0</v>
      </c>
      <c r="AO261" s="170"/>
      <c r="AP261" s="170"/>
      <c r="AQ261" s="148">
        <v>0.0</v>
      </c>
      <c r="AR261" s="170"/>
      <c r="AS261" s="170"/>
      <c r="AT261" s="148">
        <v>0.0</v>
      </c>
      <c r="AU261" s="141">
        <v>0.0</v>
      </c>
      <c r="AV261" s="142">
        <v>0.0</v>
      </c>
      <c r="AW261" s="141">
        <v>0.0</v>
      </c>
      <c r="AX261" s="143">
        <v>0.0</v>
      </c>
      <c r="AY261" s="144">
        <v>0.0</v>
      </c>
      <c r="AZ261" s="143">
        <v>0.0</v>
      </c>
      <c r="BA261" s="145">
        <v>0.0</v>
      </c>
      <c r="BB261" s="146">
        <v>0.0</v>
      </c>
      <c r="BC261" s="145">
        <v>0.0</v>
      </c>
      <c r="BD261" s="147">
        <v>0.0</v>
      </c>
      <c r="BE261" s="148">
        <v>0.0</v>
      </c>
      <c r="BF261" s="147">
        <v>0.0</v>
      </c>
    </row>
    <row r="262">
      <c r="A262" s="86"/>
      <c r="B262" s="100"/>
      <c r="C262" s="88"/>
      <c r="D262" s="87"/>
      <c r="E262" s="100"/>
      <c r="F262" s="246" t="s">
        <v>33</v>
      </c>
      <c r="G262" s="100"/>
      <c r="H262" s="247"/>
      <c r="I262" s="248"/>
      <c r="J262" s="147">
        <v>0.0</v>
      </c>
      <c r="K262" s="170"/>
      <c r="L262" s="170"/>
      <c r="M262" s="148">
        <v>0.0</v>
      </c>
      <c r="N262" s="141">
        <v>0.0</v>
      </c>
      <c r="O262" s="142">
        <v>0.0</v>
      </c>
      <c r="P262" s="141">
        <v>0.0</v>
      </c>
      <c r="Q262" s="170"/>
      <c r="R262" s="170"/>
      <c r="S262" s="148">
        <v>0.0</v>
      </c>
      <c r="T262" s="170"/>
      <c r="U262" s="170"/>
      <c r="V262" s="148">
        <v>0.0</v>
      </c>
      <c r="W262" s="141">
        <v>0.0</v>
      </c>
      <c r="X262" s="142">
        <v>0.0</v>
      </c>
      <c r="Y262" s="141">
        <v>0.0</v>
      </c>
      <c r="Z262" s="143">
        <v>0.0</v>
      </c>
      <c r="AA262" s="144">
        <v>0.0</v>
      </c>
      <c r="AB262" s="143">
        <v>0.0</v>
      </c>
      <c r="AC262" s="170"/>
      <c r="AD262" s="170"/>
      <c r="AE262" s="148">
        <v>0.0</v>
      </c>
      <c r="AF262" s="170"/>
      <c r="AG262" s="170"/>
      <c r="AH262" s="148">
        <v>0.0</v>
      </c>
      <c r="AI262" s="141">
        <v>0.0</v>
      </c>
      <c r="AJ262" s="142">
        <v>0.0</v>
      </c>
      <c r="AK262" s="141">
        <v>0.0</v>
      </c>
      <c r="AL262" s="145">
        <v>0.0</v>
      </c>
      <c r="AM262" s="146">
        <v>0.0</v>
      </c>
      <c r="AN262" s="145">
        <v>0.0</v>
      </c>
      <c r="AO262" s="170"/>
      <c r="AP262" s="170"/>
      <c r="AQ262" s="148">
        <v>0.0</v>
      </c>
      <c r="AR262" s="170"/>
      <c r="AS262" s="170"/>
      <c r="AT262" s="148">
        <v>0.0</v>
      </c>
      <c r="AU262" s="249">
        <v>0.0</v>
      </c>
      <c r="AV262" s="250">
        <v>0.0</v>
      </c>
      <c r="AW262" s="249">
        <v>0.0</v>
      </c>
      <c r="AX262" s="251">
        <v>0.0</v>
      </c>
      <c r="AY262" s="252">
        <v>0.0</v>
      </c>
      <c r="AZ262" s="251">
        <v>0.0</v>
      </c>
      <c r="BA262" s="253">
        <v>0.0</v>
      </c>
      <c r="BB262" s="254">
        <v>0.0</v>
      </c>
      <c r="BC262" s="253">
        <v>0.0</v>
      </c>
      <c r="BD262" s="255">
        <v>0.0</v>
      </c>
      <c r="BE262" s="256">
        <v>0.0</v>
      </c>
      <c r="BF262" s="255">
        <v>0.0</v>
      </c>
    </row>
    <row r="263">
      <c r="A263" s="86"/>
      <c r="B263" s="100"/>
      <c r="C263" s="88"/>
      <c r="D263" s="270"/>
      <c r="E263" s="271" t="s">
        <v>75</v>
      </c>
      <c r="F263" s="271" t="s">
        <v>76</v>
      </c>
      <c r="G263" s="13"/>
      <c r="H263" s="117">
        <v>0.0</v>
      </c>
      <c r="I263" s="117">
        <v>0.0</v>
      </c>
      <c r="J263" s="103">
        <v>0.0</v>
      </c>
      <c r="K263" s="103">
        <v>0.0</v>
      </c>
      <c r="L263" s="103">
        <v>0.0</v>
      </c>
      <c r="M263" s="103">
        <v>0.0</v>
      </c>
      <c r="N263" s="104">
        <v>0.0</v>
      </c>
      <c r="O263" s="105">
        <v>0.0</v>
      </c>
      <c r="P263" s="104">
        <v>0.0</v>
      </c>
      <c r="Q263" s="103">
        <v>0.0</v>
      </c>
      <c r="R263" s="103">
        <v>0.0</v>
      </c>
      <c r="S263" s="103">
        <v>0.0</v>
      </c>
      <c r="T263" s="103">
        <v>0.0</v>
      </c>
      <c r="U263" s="103">
        <v>0.0</v>
      </c>
      <c r="V263" s="103">
        <v>0.0</v>
      </c>
      <c r="W263" s="104">
        <v>0.0</v>
      </c>
      <c r="X263" s="105">
        <v>0.0</v>
      </c>
      <c r="Y263" s="104">
        <v>0.0</v>
      </c>
      <c r="Z263" s="106">
        <v>0.0</v>
      </c>
      <c r="AA263" s="107">
        <v>0.0</v>
      </c>
      <c r="AB263" s="106">
        <v>0.0</v>
      </c>
      <c r="AC263" s="103">
        <v>0.0</v>
      </c>
      <c r="AD263" s="103">
        <v>0.0</v>
      </c>
      <c r="AE263" s="103">
        <v>0.0</v>
      </c>
      <c r="AF263" s="103">
        <v>0.0</v>
      </c>
      <c r="AG263" s="103">
        <v>0.0</v>
      </c>
      <c r="AH263" s="103">
        <v>0.0</v>
      </c>
      <c r="AI263" s="104">
        <v>0.0</v>
      </c>
      <c r="AJ263" s="105">
        <v>0.0</v>
      </c>
      <c r="AK263" s="104">
        <v>0.0</v>
      </c>
      <c r="AL263" s="108">
        <v>0.0</v>
      </c>
      <c r="AM263" s="109">
        <v>0.0</v>
      </c>
      <c r="AN263" s="108">
        <v>0.0</v>
      </c>
      <c r="AO263" s="103">
        <v>0.0</v>
      </c>
      <c r="AP263" s="103">
        <v>0.0</v>
      </c>
      <c r="AQ263" s="103">
        <v>0.0</v>
      </c>
      <c r="AR263" s="103">
        <v>0.0</v>
      </c>
      <c r="AS263" s="103">
        <v>0.0</v>
      </c>
      <c r="AT263" s="103">
        <v>0.0</v>
      </c>
      <c r="AU263" s="104">
        <v>0.0</v>
      </c>
      <c r="AV263" s="105">
        <v>0.0</v>
      </c>
      <c r="AW263" s="104">
        <v>0.0</v>
      </c>
      <c r="AX263" s="106">
        <v>0.0</v>
      </c>
      <c r="AY263" s="107">
        <v>0.0</v>
      </c>
      <c r="AZ263" s="106">
        <v>0.0</v>
      </c>
      <c r="BA263" s="108">
        <v>0.0</v>
      </c>
      <c r="BB263" s="109">
        <v>0.0</v>
      </c>
      <c r="BC263" s="108">
        <v>0.0</v>
      </c>
      <c r="BD263" s="102">
        <v>0.0</v>
      </c>
      <c r="BE263" s="103">
        <v>0.0</v>
      </c>
      <c r="BF263" s="102">
        <v>0.0</v>
      </c>
    </row>
    <row r="264">
      <c r="A264" s="86"/>
      <c r="B264" s="100"/>
      <c r="C264" s="88"/>
      <c r="D264" s="110"/>
      <c r="E264" s="166"/>
      <c r="F264" s="167" t="s">
        <v>26</v>
      </c>
      <c r="G264" s="12"/>
      <c r="H264" s="168"/>
      <c r="I264" s="170"/>
      <c r="J264" s="148">
        <v>0.0</v>
      </c>
      <c r="K264" s="170"/>
      <c r="L264" s="170"/>
      <c r="M264" s="148">
        <v>0.0</v>
      </c>
      <c r="N264" s="141">
        <v>0.0</v>
      </c>
      <c r="O264" s="142">
        <v>0.0</v>
      </c>
      <c r="P264" s="141">
        <v>0.0</v>
      </c>
      <c r="Q264" s="170"/>
      <c r="R264" s="170"/>
      <c r="S264" s="148">
        <v>0.0</v>
      </c>
      <c r="T264" s="170"/>
      <c r="U264" s="170"/>
      <c r="V264" s="148">
        <v>0.0</v>
      </c>
      <c r="W264" s="141">
        <v>0.0</v>
      </c>
      <c r="X264" s="142">
        <v>0.0</v>
      </c>
      <c r="Y264" s="141">
        <v>0.0</v>
      </c>
      <c r="Z264" s="143">
        <v>0.0</v>
      </c>
      <c r="AA264" s="144">
        <v>0.0</v>
      </c>
      <c r="AB264" s="143">
        <v>0.0</v>
      </c>
      <c r="AC264" s="170"/>
      <c r="AD264" s="170"/>
      <c r="AE264" s="148">
        <v>0.0</v>
      </c>
      <c r="AF264" s="170"/>
      <c r="AG264" s="170"/>
      <c r="AH264" s="148">
        <v>0.0</v>
      </c>
      <c r="AI264" s="141">
        <v>0.0</v>
      </c>
      <c r="AJ264" s="142">
        <v>0.0</v>
      </c>
      <c r="AK264" s="141">
        <v>0.0</v>
      </c>
      <c r="AL264" s="145">
        <v>0.0</v>
      </c>
      <c r="AM264" s="146">
        <v>0.0</v>
      </c>
      <c r="AN264" s="145">
        <v>0.0</v>
      </c>
      <c r="AO264" s="170"/>
      <c r="AP264" s="170"/>
      <c r="AQ264" s="148">
        <v>0.0</v>
      </c>
      <c r="AR264" s="170"/>
      <c r="AS264" s="170"/>
      <c r="AT264" s="148">
        <v>0.0</v>
      </c>
      <c r="AU264" s="141">
        <v>0.0</v>
      </c>
      <c r="AV264" s="142">
        <v>0.0</v>
      </c>
      <c r="AW264" s="141">
        <v>0.0</v>
      </c>
      <c r="AX264" s="143">
        <v>0.0</v>
      </c>
      <c r="AY264" s="144">
        <v>0.0</v>
      </c>
      <c r="AZ264" s="143">
        <v>0.0</v>
      </c>
      <c r="BA264" s="145">
        <v>0.0</v>
      </c>
      <c r="BB264" s="146">
        <v>0.0</v>
      </c>
      <c r="BC264" s="145">
        <v>0.0</v>
      </c>
      <c r="BD264" s="147">
        <v>0.0</v>
      </c>
      <c r="BE264" s="148">
        <v>0.0</v>
      </c>
      <c r="BF264" s="147">
        <v>0.0</v>
      </c>
    </row>
    <row r="265">
      <c r="A265" s="86"/>
      <c r="B265" s="100"/>
      <c r="C265" s="88"/>
      <c r="D265" s="110"/>
      <c r="E265" s="166"/>
      <c r="F265" s="188" t="s">
        <v>27</v>
      </c>
      <c r="G265" s="166"/>
      <c r="H265" s="168"/>
      <c r="I265" s="170"/>
      <c r="J265" s="148">
        <v>0.0</v>
      </c>
      <c r="K265" s="170"/>
      <c r="L265" s="170"/>
      <c r="M265" s="148">
        <v>0.0</v>
      </c>
      <c r="N265" s="141">
        <v>0.0</v>
      </c>
      <c r="O265" s="142">
        <v>0.0</v>
      </c>
      <c r="P265" s="141">
        <v>0.0</v>
      </c>
      <c r="Q265" s="170"/>
      <c r="R265" s="170"/>
      <c r="S265" s="148">
        <v>0.0</v>
      </c>
      <c r="T265" s="170"/>
      <c r="U265" s="170"/>
      <c r="V265" s="148">
        <v>0.0</v>
      </c>
      <c r="W265" s="141">
        <v>0.0</v>
      </c>
      <c r="X265" s="142">
        <v>0.0</v>
      </c>
      <c r="Y265" s="141">
        <v>0.0</v>
      </c>
      <c r="Z265" s="143">
        <v>0.0</v>
      </c>
      <c r="AA265" s="144">
        <v>0.0</v>
      </c>
      <c r="AB265" s="143">
        <v>0.0</v>
      </c>
      <c r="AC265" s="170"/>
      <c r="AD265" s="170"/>
      <c r="AE265" s="148">
        <v>0.0</v>
      </c>
      <c r="AF265" s="170"/>
      <c r="AG265" s="170"/>
      <c r="AH265" s="148">
        <v>0.0</v>
      </c>
      <c r="AI265" s="141">
        <v>0.0</v>
      </c>
      <c r="AJ265" s="142">
        <v>0.0</v>
      </c>
      <c r="AK265" s="141">
        <v>0.0</v>
      </c>
      <c r="AL265" s="145">
        <v>0.0</v>
      </c>
      <c r="AM265" s="146">
        <v>0.0</v>
      </c>
      <c r="AN265" s="145">
        <v>0.0</v>
      </c>
      <c r="AO265" s="170"/>
      <c r="AP265" s="170"/>
      <c r="AQ265" s="148">
        <v>0.0</v>
      </c>
      <c r="AR265" s="170"/>
      <c r="AS265" s="170"/>
      <c r="AT265" s="148">
        <v>0.0</v>
      </c>
      <c r="AU265" s="141">
        <v>0.0</v>
      </c>
      <c r="AV265" s="142">
        <v>0.0</v>
      </c>
      <c r="AW265" s="141">
        <v>0.0</v>
      </c>
      <c r="AX265" s="143">
        <v>0.0</v>
      </c>
      <c r="AY265" s="144">
        <v>0.0</v>
      </c>
      <c r="AZ265" s="143">
        <v>0.0</v>
      </c>
      <c r="BA265" s="145">
        <v>0.0</v>
      </c>
      <c r="BB265" s="146">
        <v>0.0</v>
      </c>
      <c r="BC265" s="145">
        <v>0.0</v>
      </c>
      <c r="BD265" s="147">
        <v>0.0</v>
      </c>
      <c r="BE265" s="148">
        <v>0.0</v>
      </c>
      <c r="BF265" s="147">
        <v>0.0</v>
      </c>
    </row>
    <row r="266">
      <c r="A266" s="86"/>
      <c r="B266" s="100"/>
      <c r="C266" s="88"/>
      <c r="D266" s="110"/>
      <c r="E266" s="166"/>
      <c r="F266" s="167" t="s">
        <v>28</v>
      </c>
      <c r="G266" s="12"/>
      <c r="H266" s="168"/>
      <c r="I266" s="170"/>
      <c r="J266" s="148">
        <v>0.0</v>
      </c>
      <c r="K266" s="170"/>
      <c r="L266" s="170"/>
      <c r="M266" s="148">
        <v>0.0</v>
      </c>
      <c r="N266" s="141">
        <v>0.0</v>
      </c>
      <c r="O266" s="142">
        <v>0.0</v>
      </c>
      <c r="P266" s="141">
        <v>0.0</v>
      </c>
      <c r="Q266" s="170"/>
      <c r="R266" s="170"/>
      <c r="S266" s="148">
        <v>0.0</v>
      </c>
      <c r="T266" s="170"/>
      <c r="U266" s="170"/>
      <c r="V266" s="148">
        <v>0.0</v>
      </c>
      <c r="W266" s="141">
        <v>0.0</v>
      </c>
      <c r="X266" s="142">
        <v>0.0</v>
      </c>
      <c r="Y266" s="141">
        <v>0.0</v>
      </c>
      <c r="Z266" s="143">
        <v>0.0</v>
      </c>
      <c r="AA266" s="144">
        <v>0.0</v>
      </c>
      <c r="AB266" s="143">
        <v>0.0</v>
      </c>
      <c r="AC266" s="170"/>
      <c r="AD266" s="170"/>
      <c r="AE266" s="148">
        <v>0.0</v>
      </c>
      <c r="AF266" s="170"/>
      <c r="AG266" s="170"/>
      <c r="AH266" s="148">
        <v>0.0</v>
      </c>
      <c r="AI266" s="141">
        <v>0.0</v>
      </c>
      <c r="AJ266" s="142">
        <v>0.0</v>
      </c>
      <c r="AK266" s="141">
        <v>0.0</v>
      </c>
      <c r="AL266" s="145">
        <v>0.0</v>
      </c>
      <c r="AM266" s="146">
        <v>0.0</v>
      </c>
      <c r="AN266" s="145">
        <v>0.0</v>
      </c>
      <c r="AO266" s="170"/>
      <c r="AP266" s="170"/>
      <c r="AQ266" s="148">
        <v>0.0</v>
      </c>
      <c r="AR266" s="170"/>
      <c r="AS266" s="170"/>
      <c r="AT266" s="148">
        <v>0.0</v>
      </c>
      <c r="AU266" s="141">
        <v>0.0</v>
      </c>
      <c r="AV266" s="142">
        <v>0.0</v>
      </c>
      <c r="AW266" s="141">
        <v>0.0</v>
      </c>
      <c r="AX266" s="143">
        <v>0.0</v>
      </c>
      <c r="AY266" s="144">
        <v>0.0</v>
      </c>
      <c r="AZ266" s="143">
        <v>0.0</v>
      </c>
      <c r="BA266" s="145">
        <v>0.0</v>
      </c>
      <c r="BB266" s="146">
        <v>0.0</v>
      </c>
      <c r="BC266" s="145">
        <v>0.0</v>
      </c>
      <c r="BD266" s="147">
        <v>0.0</v>
      </c>
      <c r="BE266" s="148">
        <v>0.0</v>
      </c>
      <c r="BF266" s="147">
        <v>0.0</v>
      </c>
    </row>
    <row r="267">
      <c r="A267" s="86"/>
      <c r="B267" s="100"/>
      <c r="C267" s="88"/>
      <c r="D267" s="110"/>
      <c r="E267" s="166"/>
      <c r="F267" s="167" t="s">
        <v>29</v>
      </c>
      <c r="G267" s="12"/>
      <c r="H267" s="168"/>
      <c r="I267" s="170"/>
      <c r="J267" s="148">
        <v>0.0</v>
      </c>
      <c r="K267" s="170"/>
      <c r="L267" s="170"/>
      <c r="M267" s="148">
        <v>0.0</v>
      </c>
      <c r="N267" s="141">
        <v>0.0</v>
      </c>
      <c r="O267" s="142">
        <v>0.0</v>
      </c>
      <c r="P267" s="141">
        <v>0.0</v>
      </c>
      <c r="Q267" s="170"/>
      <c r="R267" s="170"/>
      <c r="S267" s="148">
        <v>0.0</v>
      </c>
      <c r="T267" s="170"/>
      <c r="U267" s="170"/>
      <c r="V267" s="148">
        <v>0.0</v>
      </c>
      <c r="W267" s="141">
        <v>0.0</v>
      </c>
      <c r="X267" s="142">
        <v>0.0</v>
      </c>
      <c r="Y267" s="141">
        <v>0.0</v>
      </c>
      <c r="Z267" s="143">
        <v>0.0</v>
      </c>
      <c r="AA267" s="144">
        <v>0.0</v>
      </c>
      <c r="AB267" s="143">
        <v>0.0</v>
      </c>
      <c r="AC267" s="170"/>
      <c r="AD267" s="170"/>
      <c r="AE267" s="148">
        <v>0.0</v>
      </c>
      <c r="AF267" s="170"/>
      <c r="AG267" s="170"/>
      <c r="AH267" s="148">
        <v>0.0</v>
      </c>
      <c r="AI267" s="141">
        <v>0.0</v>
      </c>
      <c r="AJ267" s="142">
        <v>0.0</v>
      </c>
      <c r="AK267" s="141">
        <v>0.0</v>
      </c>
      <c r="AL267" s="145">
        <v>0.0</v>
      </c>
      <c r="AM267" s="146">
        <v>0.0</v>
      </c>
      <c r="AN267" s="145">
        <v>0.0</v>
      </c>
      <c r="AO267" s="170"/>
      <c r="AP267" s="170"/>
      <c r="AQ267" s="148">
        <v>0.0</v>
      </c>
      <c r="AR267" s="170"/>
      <c r="AS267" s="170"/>
      <c r="AT267" s="148">
        <v>0.0</v>
      </c>
      <c r="AU267" s="141">
        <v>0.0</v>
      </c>
      <c r="AV267" s="142">
        <v>0.0</v>
      </c>
      <c r="AW267" s="141">
        <v>0.0</v>
      </c>
      <c r="AX267" s="143">
        <v>0.0</v>
      </c>
      <c r="AY267" s="144">
        <v>0.0</v>
      </c>
      <c r="AZ267" s="143">
        <v>0.0</v>
      </c>
      <c r="BA267" s="145">
        <v>0.0</v>
      </c>
      <c r="BB267" s="146">
        <v>0.0</v>
      </c>
      <c r="BC267" s="145">
        <v>0.0</v>
      </c>
      <c r="BD267" s="147">
        <v>0.0</v>
      </c>
      <c r="BE267" s="148">
        <v>0.0</v>
      </c>
      <c r="BF267" s="147">
        <v>0.0</v>
      </c>
    </row>
    <row r="268">
      <c r="A268" s="86"/>
      <c r="B268" s="100"/>
      <c r="C268" s="88"/>
      <c r="D268" s="110"/>
      <c r="E268" s="166"/>
      <c r="F268" s="167" t="s">
        <v>30</v>
      </c>
      <c r="G268" s="12"/>
      <c r="H268" s="168"/>
      <c r="I268" s="170"/>
      <c r="J268" s="148">
        <v>0.0</v>
      </c>
      <c r="K268" s="170"/>
      <c r="L268" s="170"/>
      <c r="M268" s="148">
        <v>0.0</v>
      </c>
      <c r="N268" s="141">
        <v>0.0</v>
      </c>
      <c r="O268" s="142">
        <v>0.0</v>
      </c>
      <c r="P268" s="141">
        <v>0.0</v>
      </c>
      <c r="Q268" s="170"/>
      <c r="R268" s="170"/>
      <c r="S268" s="148">
        <v>0.0</v>
      </c>
      <c r="T268" s="170"/>
      <c r="U268" s="170"/>
      <c r="V268" s="148">
        <v>0.0</v>
      </c>
      <c r="W268" s="141">
        <v>0.0</v>
      </c>
      <c r="X268" s="142">
        <v>0.0</v>
      </c>
      <c r="Y268" s="141">
        <v>0.0</v>
      </c>
      <c r="Z268" s="143">
        <v>0.0</v>
      </c>
      <c r="AA268" s="144">
        <v>0.0</v>
      </c>
      <c r="AB268" s="143">
        <v>0.0</v>
      </c>
      <c r="AC268" s="170"/>
      <c r="AD268" s="170"/>
      <c r="AE268" s="148">
        <v>0.0</v>
      </c>
      <c r="AF268" s="170"/>
      <c r="AG268" s="170"/>
      <c r="AH268" s="148">
        <v>0.0</v>
      </c>
      <c r="AI268" s="141">
        <v>0.0</v>
      </c>
      <c r="AJ268" s="142">
        <v>0.0</v>
      </c>
      <c r="AK268" s="141">
        <v>0.0</v>
      </c>
      <c r="AL268" s="145">
        <v>0.0</v>
      </c>
      <c r="AM268" s="146">
        <v>0.0</v>
      </c>
      <c r="AN268" s="145">
        <v>0.0</v>
      </c>
      <c r="AO268" s="170"/>
      <c r="AP268" s="170"/>
      <c r="AQ268" s="148">
        <v>0.0</v>
      </c>
      <c r="AR268" s="170"/>
      <c r="AS268" s="170"/>
      <c r="AT268" s="148">
        <v>0.0</v>
      </c>
      <c r="AU268" s="141">
        <v>0.0</v>
      </c>
      <c r="AV268" s="142">
        <v>0.0</v>
      </c>
      <c r="AW268" s="141">
        <v>0.0</v>
      </c>
      <c r="AX268" s="143">
        <v>0.0</v>
      </c>
      <c r="AY268" s="144">
        <v>0.0</v>
      </c>
      <c r="AZ268" s="143">
        <v>0.0</v>
      </c>
      <c r="BA268" s="145">
        <v>0.0</v>
      </c>
      <c r="BB268" s="146">
        <v>0.0</v>
      </c>
      <c r="BC268" s="145">
        <v>0.0</v>
      </c>
      <c r="BD268" s="147">
        <v>0.0</v>
      </c>
      <c r="BE268" s="148">
        <v>0.0</v>
      </c>
      <c r="BF268" s="147">
        <v>0.0</v>
      </c>
    </row>
    <row r="269">
      <c r="A269" s="86"/>
      <c r="B269" s="100"/>
      <c r="C269" s="88"/>
      <c r="D269" s="171"/>
      <c r="E269" s="172"/>
      <c r="F269" s="172"/>
      <c r="G269" s="173" t="s">
        <v>43</v>
      </c>
      <c r="H269" s="181">
        <v>0.0</v>
      </c>
      <c r="I269" s="182">
        <v>0.0</v>
      </c>
      <c r="J269" s="183">
        <v>0.0</v>
      </c>
      <c r="K269" s="184">
        <v>0.0</v>
      </c>
      <c r="L269" s="182">
        <v>0.0</v>
      </c>
      <c r="M269" s="183">
        <v>0.0</v>
      </c>
      <c r="N269" s="104">
        <v>0.0</v>
      </c>
      <c r="O269" s="105">
        <v>0.0</v>
      </c>
      <c r="P269" s="104">
        <v>0.0</v>
      </c>
      <c r="Q269" s="184">
        <v>0.0</v>
      </c>
      <c r="R269" s="182">
        <v>0.0</v>
      </c>
      <c r="S269" s="183">
        <v>0.0</v>
      </c>
      <c r="T269" s="184">
        <v>0.0</v>
      </c>
      <c r="U269" s="182">
        <v>0.0</v>
      </c>
      <c r="V269" s="183">
        <v>0.0</v>
      </c>
      <c r="W269" s="104">
        <v>0.0</v>
      </c>
      <c r="X269" s="105">
        <v>0.0</v>
      </c>
      <c r="Y269" s="104">
        <v>0.0</v>
      </c>
      <c r="Z269" s="106">
        <v>0.0</v>
      </c>
      <c r="AA269" s="107">
        <v>0.0</v>
      </c>
      <c r="AB269" s="106">
        <v>0.0</v>
      </c>
      <c r="AC269" s="184">
        <v>0.0</v>
      </c>
      <c r="AD269" s="182">
        <v>0.0</v>
      </c>
      <c r="AE269" s="183">
        <v>0.0</v>
      </c>
      <c r="AF269" s="184">
        <v>0.0</v>
      </c>
      <c r="AG269" s="182">
        <v>0.0</v>
      </c>
      <c r="AH269" s="183">
        <v>0.0</v>
      </c>
      <c r="AI269" s="104">
        <v>0.0</v>
      </c>
      <c r="AJ269" s="105">
        <v>0.0</v>
      </c>
      <c r="AK269" s="104">
        <v>0.0</v>
      </c>
      <c r="AL269" s="108">
        <v>0.0</v>
      </c>
      <c r="AM269" s="109">
        <v>0.0</v>
      </c>
      <c r="AN269" s="108">
        <v>0.0</v>
      </c>
      <c r="AO269" s="184">
        <v>0.0</v>
      </c>
      <c r="AP269" s="182">
        <v>0.0</v>
      </c>
      <c r="AQ269" s="183">
        <v>0.0</v>
      </c>
      <c r="AR269" s="184">
        <v>0.0</v>
      </c>
      <c r="AS269" s="182">
        <v>0.0</v>
      </c>
      <c r="AT269" s="183">
        <v>0.0</v>
      </c>
      <c r="AU269" s="104">
        <v>0.0</v>
      </c>
      <c r="AV269" s="105">
        <v>0.0</v>
      </c>
      <c r="AW269" s="104">
        <v>0.0</v>
      </c>
      <c r="AX269" s="106">
        <v>0.0</v>
      </c>
      <c r="AY269" s="107">
        <v>0.0</v>
      </c>
      <c r="AZ269" s="106">
        <v>0.0</v>
      </c>
      <c r="BA269" s="108">
        <v>0.0</v>
      </c>
      <c r="BB269" s="109">
        <v>0.0</v>
      </c>
      <c r="BC269" s="108">
        <v>0.0</v>
      </c>
      <c r="BD269" s="102">
        <v>0.0</v>
      </c>
      <c r="BE269" s="103">
        <v>0.0</v>
      </c>
      <c r="BF269" s="102">
        <v>0.0</v>
      </c>
    </row>
    <row r="270">
      <c r="A270" s="86"/>
      <c r="B270" s="100"/>
      <c r="C270" s="88"/>
      <c r="D270" s="110"/>
      <c r="E270" s="166"/>
      <c r="F270" s="188" t="s">
        <v>32</v>
      </c>
      <c r="G270" s="166"/>
      <c r="H270" s="168"/>
      <c r="I270" s="170"/>
      <c r="J270" s="148">
        <v>0.0</v>
      </c>
      <c r="K270" s="170"/>
      <c r="L270" s="170"/>
      <c r="M270" s="148">
        <v>0.0</v>
      </c>
      <c r="N270" s="141">
        <v>0.0</v>
      </c>
      <c r="O270" s="142">
        <v>0.0</v>
      </c>
      <c r="P270" s="141">
        <v>0.0</v>
      </c>
      <c r="Q270" s="170"/>
      <c r="R270" s="170"/>
      <c r="S270" s="148">
        <v>0.0</v>
      </c>
      <c r="T270" s="170"/>
      <c r="U270" s="170"/>
      <c r="V270" s="148">
        <v>0.0</v>
      </c>
      <c r="W270" s="141">
        <v>0.0</v>
      </c>
      <c r="X270" s="142">
        <v>0.0</v>
      </c>
      <c r="Y270" s="141">
        <v>0.0</v>
      </c>
      <c r="Z270" s="143">
        <v>0.0</v>
      </c>
      <c r="AA270" s="144">
        <v>0.0</v>
      </c>
      <c r="AB270" s="143">
        <v>0.0</v>
      </c>
      <c r="AC270" s="170"/>
      <c r="AD270" s="170"/>
      <c r="AE270" s="148">
        <v>0.0</v>
      </c>
      <c r="AF270" s="170"/>
      <c r="AG270" s="170"/>
      <c r="AH270" s="148">
        <v>0.0</v>
      </c>
      <c r="AI270" s="141">
        <v>0.0</v>
      </c>
      <c r="AJ270" s="142">
        <v>0.0</v>
      </c>
      <c r="AK270" s="141">
        <v>0.0</v>
      </c>
      <c r="AL270" s="145">
        <v>0.0</v>
      </c>
      <c r="AM270" s="146">
        <v>0.0</v>
      </c>
      <c r="AN270" s="145">
        <v>0.0</v>
      </c>
      <c r="AO270" s="170"/>
      <c r="AP270" s="170"/>
      <c r="AQ270" s="148">
        <v>0.0</v>
      </c>
      <c r="AR270" s="170"/>
      <c r="AS270" s="170"/>
      <c r="AT270" s="148">
        <v>0.0</v>
      </c>
      <c r="AU270" s="141">
        <v>0.0</v>
      </c>
      <c r="AV270" s="142">
        <v>0.0</v>
      </c>
      <c r="AW270" s="141">
        <v>0.0</v>
      </c>
      <c r="AX270" s="143">
        <v>0.0</v>
      </c>
      <c r="AY270" s="144">
        <v>0.0</v>
      </c>
      <c r="AZ270" s="143">
        <v>0.0</v>
      </c>
      <c r="BA270" s="145">
        <v>0.0</v>
      </c>
      <c r="BB270" s="146">
        <v>0.0</v>
      </c>
      <c r="BC270" s="145">
        <v>0.0</v>
      </c>
      <c r="BD270" s="147">
        <v>0.0</v>
      </c>
      <c r="BE270" s="148">
        <v>0.0</v>
      </c>
      <c r="BF270" s="147">
        <v>0.0</v>
      </c>
    </row>
    <row r="271">
      <c r="A271" s="86"/>
      <c r="B271" s="100"/>
      <c r="C271" s="88"/>
      <c r="D271" s="87"/>
      <c r="E271" s="100"/>
      <c r="F271" s="246" t="s">
        <v>33</v>
      </c>
      <c r="G271" s="100"/>
      <c r="H271" s="247"/>
      <c r="I271" s="248"/>
      <c r="J271" s="147">
        <v>0.0</v>
      </c>
      <c r="K271" s="170"/>
      <c r="L271" s="170"/>
      <c r="M271" s="148">
        <v>0.0</v>
      </c>
      <c r="N271" s="141">
        <v>0.0</v>
      </c>
      <c r="O271" s="142">
        <v>0.0</v>
      </c>
      <c r="P271" s="141">
        <v>0.0</v>
      </c>
      <c r="Q271" s="170"/>
      <c r="R271" s="170"/>
      <c r="S271" s="148">
        <v>0.0</v>
      </c>
      <c r="T271" s="170"/>
      <c r="U271" s="170"/>
      <c r="V271" s="148">
        <v>0.0</v>
      </c>
      <c r="W271" s="141">
        <v>0.0</v>
      </c>
      <c r="X271" s="142">
        <v>0.0</v>
      </c>
      <c r="Y271" s="141">
        <v>0.0</v>
      </c>
      <c r="Z271" s="143">
        <v>0.0</v>
      </c>
      <c r="AA271" s="144">
        <v>0.0</v>
      </c>
      <c r="AB271" s="143">
        <v>0.0</v>
      </c>
      <c r="AC271" s="170"/>
      <c r="AD271" s="170"/>
      <c r="AE271" s="148">
        <v>0.0</v>
      </c>
      <c r="AF271" s="170"/>
      <c r="AG271" s="170"/>
      <c r="AH271" s="148">
        <v>0.0</v>
      </c>
      <c r="AI271" s="141">
        <v>0.0</v>
      </c>
      <c r="AJ271" s="142">
        <v>0.0</v>
      </c>
      <c r="AK271" s="141">
        <v>0.0</v>
      </c>
      <c r="AL271" s="145">
        <v>0.0</v>
      </c>
      <c r="AM271" s="146">
        <v>0.0</v>
      </c>
      <c r="AN271" s="145">
        <v>0.0</v>
      </c>
      <c r="AO271" s="170"/>
      <c r="AP271" s="170"/>
      <c r="AQ271" s="148">
        <v>0.0</v>
      </c>
      <c r="AR271" s="170"/>
      <c r="AS271" s="170"/>
      <c r="AT271" s="148">
        <v>0.0</v>
      </c>
      <c r="AU271" s="249">
        <v>0.0</v>
      </c>
      <c r="AV271" s="250">
        <v>0.0</v>
      </c>
      <c r="AW271" s="249">
        <v>0.0</v>
      </c>
      <c r="AX271" s="251">
        <v>0.0</v>
      </c>
      <c r="AY271" s="252">
        <v>0.0</v>
      </c>
      <c r="AZ271" s="251">
        <v>0.0</v>
      </c>
      <c r="BA271" s="253">
        <v>0.0</v>
      </c>
      <c r="BB271" s="254">
        <v>0.0</v>
      </c>
      <c r="BC271" s="253">
        <v>0.0</v>
      </c>
      <c r="BD271" s="255">
        <v>0.0</v>
      </c>
      <c r="BE271" s="256">
        <v>0.0</v>
      </c>
      <c r="BF271" s="255">
        <v>0.0</v>
      </c>
    </row>
    <row r="272">
      <c r="A272" s="86"/>
      <c r="B272" s="100"/>
      <c r="C272" s="88"/>
      <c r="D272" s="270"/>
      <c r="E272" s="271" t="s">
        <v>77</v>
      </c>
      <c r="F272" s="271" t="s">
        <v>78</v>
      </c>
      <c r="G272" s="13"/>
      <c r="H272" s="117">
        <v>0.0</v>
      </c>
      <c r="I272" s="117">
        <v>0.0</v>
      </c>
      <c r="J272" s="103">
        <v>0.0</v>
      </c>
      <c r="K272" s="103">
        <v>0.0</v>
      </c>
      <c r="L272" s="103">
        <v>0.0</v>
      </c>
      <c r="M272" s="103">
        <v>0.0</v>
      </c>
      <c r="N272" s="104">
        <v>0.0</v>
      </c>
      <c r="O272" s="105">
        <v>0.0</v>
      </c>
      <c r="P272" s="104">
        <v>0.0</v>
      </c>
      <c r="Q272" s="103">
        <v>0.0</v>
      </c>
      <c r="R272" s="103">
        <v>0.0</v>
      </c>
      <c r="S272" s="103">
        <v>0.0</v>
      </c>
      <c r="T272" s="103">
        <v>0.0</v>
      </c>
      <c r="U272" s="103">
        <v>0.0</v>
      </c>
      <c r="V272" s="103">
        <v>0.0</v>
      </c>
      <c r="W272" s="104">
        <v>0.0</v>
      </c>
      <c r="X272" s="105">
        <v>0.0</v>
      </c>
      <c r="Y272" s="104">
        <v>0.0</v>
      </c>
      <c r="Z272" s="106">
        <v>0.0</v>
      </c>
      <c r="AA272" s="107">
        <v>0.0</v>
      </c>
      <c r="AB272" s="106">
        <v>0.0</v>
      </c>
      <c r="AC272" s="103">
        <v>0.0</v>
      </c>
      <c r="AD272" s="103">
        <v>0.0</v>
      </c>
      <c r="AE272" s="103">
        <v>0.0</v>
      </c>
      <c r="AF272" s="103">
        <v>0.0</v>
      </c>
      <c r="AG272" s="103">
        <v>0.0</v>
      </c>
      <c r="AH272" s="103">
        <v>0.0</v>
      </c>
      <c r="AI272" s="104">
        <v>0.0</v>
      </c>
      <c r="AJ272" s="105">
        <v>0.0</v>
      </c>
      <c r="AK272" s="104">
        <v>0.0</v>
      </c>
      <c r="AL272" s="108">
        <v>0.0</v>
      </c>
      <c r="AM272" s="109">
        <v>0.0</v>
      </c>
      <c r="AN272" s="108">
        <v>0.0</v>
      </c>
      <c r="AO272" s="103">
        <v>0.0</v>
      </c>
      <c r="AP272" s="103">
        <v>0.0</v>
      </c>
      <c r="AQ272" s="103">
        <v>0.0</v>
      </c>
      <c r="AR272" s="103">
        <v>0.0</v>
      </c>
      <c r="AS272" s="103">
        <v>0.0</v>
      </c>
      <c r="AT272" s="103">
        <v>0.0</v>
      </c>
      <c r="AU272" s="104">
        <v>0.0</v>
      </c>
      <c r="AV272" s="105">
        <v>0.0</v>
      </c>
      <c r="AW272" s="104">
        <v>0.0</v>
      </c>
      <c r="AX272" s="106">
        <v>0.0</v>
      </c>
      <c r="AY272" s="107">
        <v>0.0</v>
      </c>
      <c r="AZ272" s="106">
        <v>0.0</v>
      </c>
      <c r="BA272" s="108">
        <v>0.0</v>
      </c>
      <c r="BB272" s="109">
        <v>0.0</v>
      </c>
      <c r="BC272" s="108">
        <v>0.0</v>
      </c>
      <c r="BD272" s="102">
        <v>0.0</v>
      </c>
      <c r="BE272" s="103">
        <v>0.0</v>
      </c>
      <c r="BF272" s="102">
        <v>0.0</v>
      </c>
    </row>
    <row r="273">
      <c r="A273" s="86"/>
      <c r="B273" s="100"/>
      <c r="C273" s="88"/>
      <c r="D273" s="110"/>
      <c r="E273" s="166"/>
      <c r="F273" s="167" t="s">
        <v>26</v>
      </c>
      <c r="G273" s="12"/>
      <c r="H273" s="168"/>
      <c r="I273" s="170"/>
      <c r="J273" s="148">
        <v>0.0</v>
      </c>
      <c r="K273" s="170"/>
      <c r="L273" s="170"/>
      <c r="M273" s="148">
        <v>0.0</v>
      </c>
      <c r="N273" s="141">
        <v>0.0</v>
      </c>
      <c r="O273" s="142">
        <v>0.0</v>
      </c>
      <c r="P273" s="141">
        <v>0.0</v>
      </c>
      <c r="Q273" s="170"/>
      <c r="R273" s="170"/>
      <c r="S273" s="148">
        <v>0.0</v>
      </c>
      <c r="T273" s="170"/>
      <c r="U273" s="170"/>
      <c r="V273" s="148">
        <v>0.0</v>
      </c>
      <c r="W273" s="141">
        <v>0.0</v>
      </c>
      <c r="X273" s="142">
        <v>0.0</v>
      </c>
      <c r="Y273" s="141">
        <v>0.0</v>
      </c>
      <c r="Z273" s="143">
        <v>0.0</v>
      </c>
      <c r="AA273" s="144">
        <v>0.0</v>
      </c>
      <c r="AB273" s="143">
        <v>0.0</v>
      </c>
      <c r="AC273" s="170"/>
      <c r="AD273" s="170"/>
      <c r="AE273" s="148">
        <v>0.0</v>
      </c>
      <c r="AF273" s="170"/>
      <c r="AG273" s="170"/>
      <c r="AH273" s="148">
        <v>0.0</v>
      </c>
      <c r="AI273" s="141">
        <v>0.0</v>
      </c>
      <c r="AJ273" s="142">
        <v>0.0</v>
      </c>
      <c r="AK273" s="141">
        <v>0.0</v>
      </c>
      <c r="AL273" s="145">
        <v>0.0</v>
      </c>
      <c r="AM273" s="146">
        <v>0.0</v>
      </c>
      <c r="AN273" s="145">
        <v>0.0</v>
      </c>
      <c r="AO273" s="170"/>
      <c r="AP273" s="170"/>
      <c r="AQ273" s="148">
        <v>0.0</v>
      </c>
      <c r="AR273" s="170"/>
      <c r="AS273" s="170"/>
      <c r="AT273" s="148">
        <v>0.0</v>
      </c>
      <c r="AU273" s="141">
        <v>0.0</v>
      </c>
      <c r="AV273" s="142">
        <v>0.0</v>
      </c>
      <c r="AW273" s="141">
        <v>0.0</v>
      </c>
      <c r="AX273" s="143">
        <v>0.0</v>
      </c>
      <c r="AY273" s="144">
        <v>0.0</v>
      </c>
      <c r="AZ273" s="143">
        <v>0.0</v>
      </c>
      <c r="BA273" s="145">
        <v>0.0</v>
      </c>
      <c r="BB273" s="146">
        <v>0.0</v>
      </c>
      <c r="BC273" s="145">
        <v>0.0</v>
      </c>
      <c r="BD273" s="147">
        <v>0.0</v>
      </c>
      <c r="BE273" s="148">
        <v>0.0</v>
      </c>
      <c r="BF273" s="147">
        <v>0.0</v>
      </c>
    </row>
    <row r="274">
      <c r="A274" s="86"/>
      <c r="B274" s="100"/>
      <c r="C274" s="88"/>
      <c r="D274" s="110"/>
      <c r="E274" s="166"/>
      <c r="F274" s="188" t="s">
        <v>27</v>
      </c>
      <c r="G274" s="166"/>
      <c r="H274" s="168"/>
      <c r="I274" s="170"/>
      <c r="J274" s="148">
        <v>0.0</v>
      </c>
      <c r="K274" s="170"/>
      <c r="L274" s="170"/>
      <c r="M274" s="148">
        <v>0.0</v>
      </c>
      <c r="N274" s="141">
        <v>0.0</v>
      </c>
      <c r="O274" s="142">
        <v>0.0</v>
      </c>
      <c r="P274" s="141">
        <v>0.0</v>
      </c>
      <c r="Q274" s="170"/>
      <c r="R274" s="170"/>
      <c r="S274" s="148">
        <v>0.0</v>
      </c>
      <c r="T274" s="170"/>
      <c r="U274" s="170"/>
      <c r="V274" s="148">
        <v>0.0</v>
      </c>
      <c r="W274" s="141">
        <v>0.0</v>
      </c>
      <c r="X274" s="142">
        <v>0.0</v>
      </c>
      <c r="Y274" s="141">
        <v>0.0</v>
      </c>
      <c r="Z274" s="143">
        <v>0.0</v>
      </c>
      <c r="AA274" s="144">
        <v>0.0</v>
      </c>
      <c r="AB274" s="143">
        <v>0.0</v>
      </c>
      <c r="AC274" s="170"/>
      <c r="AD274" s="170"/>
      <c r="AE274" s="148">
        <v>0.0</v>
      </c>
      <c r="AF274" s="170"/>
      <c r="AG274" s="170"/>
      <c r="AH274" s="148">
        <v>0.0</v>
      </c>
      <c r="AI274" s="141">
        <v>0.0</v>
      </c>
      <c r="AJ274" s="142">
        <v>0.0</v>
      </c>
      <c r="AK274" s="141">
        <v>0.0</v>
      </c>
      <c r="AL274" s="145">
        <v>0.0</v>
      </c>
      <c r="AM274" s="146">
        <v>0.0</v>
      </c>
      <c r="AN274" s="145">
        <v>0.0</v>
      </c>
      <c r="AO274" s="170"/>
      <c r="AP274" s="170"/>
      <c r="AQ274" s="148">
        <v>0.0</v>
      </c>
      <c r="AR274" s="170"/>
      <c r="AS274" s="170"/>
      <c r="AT274" s="148">
        <v>0.0</v>
      </c>
      <c r="AU274" s="141">
        <v>0.0</v>
      </c>
      <c r="AV274" s="142">
        <v>0.0</v>
      </c>
      <c r="AW274" s="141">
        <v>0.0</v>
      </c>
      <c r="AX274" s="143">
        <v>0.0</v>
      </c>
      <c r="AY274" s="144">
        <v>0.0</v>
      </c>
      <c r="AZ274" s="143">
        <v>0.0</v>
      </c>
      <c r="BA274" s="145">
        <v>0.0</v>
      </c>
      <c r="BB274" s="146">
        <v>0.0</v>
      </c>
      <c r="BC274" s="145">
        <v>0.0</v>
      </c>
      <c r="BD274" s="147">
        <v>0.0</v>
      </c>
      <c r="BE274" s="148">
        <v>0.0</v>
      </c>
      <c r="BF274" s="147">
        <v>0.0</v>
      </c>
    </row>
    <row r="275">
      <c r="A275" s="86"/>
      <c r="B275" s="100"/>
      <c r="C275" s="88"/>
      <c r="D275" s="110"/>
      <c r="E275" s="166"/>
      <c r="F275" s="167" t="s">
        <v>28</v>
      </c>
      <c r="G275" s="12"/>
      <c r="H275" s="168"/>
      <c r="I275" s="170"/>
      <c r="J275" s="148">
        <v>0.0</v>
      </c>
      <c r="K275" s="170"/>
      <c r="L275" s="170"/>
      <c r="M275" s="148">
        <v>0.0</v>
      </c>
      <c r="N275" s="141">
        <v>0.0</v>
      </c>
      <c r="O275" s="142">
        <v>0.0</v>
      </c>
      <c r="P275" s="141">
        <v>0.0</v>
      </c>
      <c r="Q275" s="170"/>
      <c r="R275" s="170"/>
      <c r="S275" s="148">
        <v>0.0</v>
      </c>
      <c r="T275" s="170"/>
      <c r="U275" s="170"/>
      <c r="V275" s="148">
        <v>0.0</v>
      </c>
      <c r="W275" s="141">
        <v>0.0</v>
      </c>
      <c r="X275" s="142">
        <v>0.0</v>
      </c>
      <c r="Y275" s="141">
        <v>0.0</v>
      </c>
      <c r="Z275" s="143">
        <v>0.0</v>
      </c>
      <c r="AA275" s="144">
        <v>0.0</v>
      </c>
      <c r="AB275" s="143">
        <v>0.0</v>
      </c>
      <c r="AC275" s="170"/>
      <c r="AD275" s="170"/>
      <c r="AE275" s="148">
        <v>0.0</v>
      </c>
      <c r="AF275" s="170"/>
      <c r="AG275" s="170"/>
      <c r="AH275" s="148">
        <v>0.0</v>
      </c>
      <c r="AI275" s="141">
        <v>0.0</v>
      </c>
      <c r="AJ275" s="142">
        <v>0.0</v>
      </c>
      <c r="AK275" s="141">
        <v>0.0</v>
      </c>
      <c r="AL275" s="145">
        <v>0.0</v>
      </c>
      <c r="AM275" s="146">
        <v>0.0</v>
      </c>
      <c r="AN275" s="145">
        <v>0.0</v>
      </c>
      <c r="AO275" s="170"/>
      <c r="AP275" s="170"/>
      <c r="AQ275" s="148">
        <v>0.0</v>
      </c>
      <c r="AR275" s="170"/>
      <c r="AS275" s="170"/>
      <c r="AT275" s="148">
        <v>0.0</v>
      </c>
      <c r="AU275" s="141">
        <v>0.0</v>
      </c>
      <c r="AV275" s="142">
        <v>0.0</v>
      </c>
      <c r="AW275" s="141">
        <v>0.0</v>
      </c>
      <c r="AX275" s="143">
        <v>0.0</v>
      </c>
      <c r="AY275" s="144">
        <v>0.0</v>
      </c>
      <c r="AZ275" s="143">
        <v>0.0</v>
      </c>
      <c r="BA275" s="145">
        <v>0.0</v>
      </c>
      <c r="BB275" s="146">
        <v>0.0</v>
      </c>
      <c r="BC275" s="145">
        <v>0.0</v>
      </c>
      <c r="BD275" s="147">
        <v>0.0</v>
      </c>
      <c r="BE275" s="148">
        <v>0.0</v>
      </c>
      <c r="BF275" s="147">
        <v>0.0</v>
      </c>
    </row>
    <row r="276">
      <c r="A276" s="86"/>
      <c r="B276" s="100"/>
      <c r="C276" s="88"/>
      <c r="D276" s="110"/>
      <c r="E276" s="166"/>
      <c r="F276" s="167" t="s">
        <v>29</v>
      </c>
      <c r="G276" s="12"/>
      <c r="H276" s="168"/>
      <c r="I276" s="170"/>
      <c r="J276" s="148">
        <v>0.0</v>
      </c>
      <c r="K276" s="170"/>
      <c r="L276" s="170"/>
      <c r="M276" s="148">
        <v>0.0</v>
      </c>
      <c r="N276" s="141">
        <v>0.0</v>
      </c>
      <c r="O276" s="142">
        <v>0.0</v>
      </c>
      <c r="P276" s="141">
        <v>0.0</v>
      </c>
      <c r="Q276" s="170"/>
      <c r="R276" s="170"/>
      <c r="S276" s="148">
        <v>0.0</v>
      </c>
      <c r="T276" s="170"/>
      <c r="U276" s="170"/>
      <c r="V276" s="148">
        <v>0.0</v>
      </c>
      <c r="W276" s="141">
        <v>0.0</v>
      </c>
      <c r="X276" s="142">
        <v>0.0</v>
      </c>
      <c r="Y276" s="141">
        <v>0.0</v>
      </c>
      <c r="Z276" s="143">
        <v>0.0</v>
      </c>
      <c r="AA276" s="144">
        <v>0.0</v>
      </c>
      <c r="AB276" s="143">
        <v>0.0</v>
      </c>
      <c r="AC276" s="170"/>
      <c r="AD276" s="170"/>
      <c r="AE276" s="148">
        <v>0.0</v>
      </c>
      <c r="AF276" s="170"/>
      <c r="AG276" s="170"/>
      <c r="AH276" s="148">
        <v>0.0</v>
      </c>
      <c r="AI276" s="141">
        <v>0.0</v>
      </c>
      <c r="AJ276" s="142">
        <v>0.0</v>
      </c>
      <c r="AK276" s="141">
        <v>0.0</v>
      </c>
      <c r="AL276" s="145">
        <v>0.0</v>
      </c>
      <c r="AM276" s="146">
        <v>0.0</v>
      </c>
      <c r="AN276" s="145">
        <v>0.0</v>
      </c>
      <c r="AO276" s="170"/>
      <c r="AP276" s="170"/>
      <c r="AQ276" s="148">
        <v>0.0</v>
      </c>
      <c r="AR276" s="170"/>
      <c r="AS276" s="170"/>
      <c r="AT276" s="148">
        <v>0.0</v>
      </c>
      <c r="AU276" s="141">
        <v>0.0</v>
      </c>
      <c r="AV276" s="142">
        <v>0.0</v>
      </c>
      <c r="AW276" s="141">
        <v>0.0</v>
      </c>
      <c r="AX276" s="143">
        <v>0.0</v>
      </c>
      <c r="AY276" s="144">
        <v>0.0</v>
      </c>
      <c r="AZ276" s="143">
        <v>0.0</v>
      </c>
      <c r="BA276" s="145">
        <v>0.0</v>
      </c>
      <c r="BB276" s="146">
        <v>0.0</v>
      </c>
      <c r="BC276" s="145">
        <v>0.0</v>
      </c>
      <c r="BD276" s="147">
        <v>0.0</v>
      </c>
      <c r="BE276" s="148">
        <v>0.0</v>
      </c>
      <c r="BF276" s="147">
        <v>0.0</v>
      </c>
    </row>
    <row r="277">
      <c r="A277" s="86"/>
      <c r="B277" s="100"/>
      <c r="C277" s="88"/>
      <c r="D277" s="110"/>
      <c r="E277" s="166"/>
      <c r="F277" s="167" t="s">
        <v>30</v>
      </c>
      <c r="G277" s="12"/>
      <c r="H277" s="168"/>
      <c r="I277" s="170"/>
      <c r="J277" s="148">
        <v>0.0</v>
      </c>
      <c r="K277" s="170"/>
      <c r="L277" s="170"/>
      <c r="M277" s="148">
        <v>0.0</v>
      </c>
      <c r="N277" s="141">
        <v>0.0</v>
      </c>
      <c r="O277" s="142">
        <v>0.0</v>
      </c>
      <c r="P277" s="141">
        <v>0.0</v>
      </c>
      <c r="Q277" s="170"/>
      <c r="R277" s="170"/>
      <c r="S277" s="148">
        <v>0.0</v>
      </c>
      <c r="T277" s="170"/>
      <c r="U277" s="170"/>
      <c r="V277" s="148">
        <v>0.0</v>
      </c>
      <c r="W277" s="141">
        <v>0.0</v>
      </c>
      <c r="X277" s="142">
        <v>0.0</v>
      </c>
      <c r="Y277" s="141">
        <v>0.0</v>
      </c>
      <c r="Z277" s="143">
        <v>0.0</v>
      </c>
      <c r="AA277" s="144">
        <v>0.0</v>
      </c>
      <c r="AB277" s="143">
        <v>0.0</v>
      </c>
      <c r="AC277" s="170"/>
      <c r="AD277" s="170"/>
      <c r="AE277" s="148">
        <v>0.0</v>
      </c>
      <c r="AF277" s="170"/>
      <c r="AG277" s="170"/>
      <c r="AH277" s="148">
        <v>0.0</v>
      </c>
      <c r="AI277" s="141">
        <v>0.0</v>
      </c>
      <c r="AJ277" s="142">
        <v>0.0</v>
      </c>
      <c r="AK277" s="141">
        <v>0.0</v>
      </c>
      <c r="AL277" s="145">
        <v>0.0</v>
      </c>
      <c r="AM277" s="146">
        <v>0.0</v>
      </c>
      <c r="AN277" s="145">
        <v>0.0</v>
      </c>
      <c r="AO277" s="170"/>
      <c r="AP277" s="170"/>
      <c r="AQ277" s="148">
        <v>0.0</v>
      </c>
      <c r="AR277" s="170"/>
      <c r="AS277" s="170"/>
      <c r="AT277" s="148">
        <v>0.0</v>
      </c>
      <c r="AU277" s="141">
        <v>0.0</v>
      </c>
      <c r="AV277" s="142">
        <v>0.0</v>
      </c>
      <c r="AW277" s="141">
        <v>0.0</v>
      </c>
      <c r="AX277" s="143">
        <v>0.0</v>
      </c>
      <c r="AY277" s="144">
        <v>0.0</v>
      </c>
      <c r="AZ277" s="143">
        <v>0.0</v>
      </c>
      <c r="BA277" s="145">
        <v>0.0</v>
      </c>
      <c r="BB277" s="146">
        <v>0.0</v>
      </c>
      <c r="BC277" s="145">
        <v>0.0</v>
      </c>
      <c r="BD277" s="147">
        <v>0.0</v>
      </c>
      <c r="BE277" s="148">
        <v>0.0</v>
      </c>
      <c r="BF277" s="147">
        <v>0.0</v>
      </c>
    </row>
    <row r="278">
      <c r="A278" s="86"/>
      <c r="B278" s="100"/>
      <c r="C278" s="88"/>
      <c r="D278" s="171"/>
      <c r="E278" s="172"/>
      <c r="F278" s="172"/>
      <c r="G278" s="173" t="s">
        <v>43</v>
      </c>
      <c r="H278" s="181">
        <v>0.0</v>
      </c>
      <c r="I278" s="182">
        <v>1.0</v>
      </c>
      <c r="J278" s="183">
        <v>1.0</v>
      </c>
      <c r="K278" s="184">
        <v>0.0</v>
      </c>
      <c r="L278" s="182">
        <v>2.0</v>
      </c>
      <c r="M278" s="183">
        <v>2.0</v>
      </c>
      <c r="N278" s="104">
        <v>0.0</v>
      </c>
      <c r="O278" s="105">
        <v>3.0</v>
      </c>
      <c r="P278" s="104">
        <v>3.0</v>
      </c>
      <c r="Q278" s="184">
        <v>0.0</v>
      </c>
      <c r="R278" s="182">
        <v>0.0</v>
      </c>
      <c r="S278" s="183">
        <v>0.0</v>
      </c>
      <c r="T278" s="184">
        <v>0.0</v>
      </c>
      <c r="U278" s="182">
        <v>0.0</v>
      </c>
      <c r="V278" s="183">
        <v>0.0</v>
      </c>
      <c r="W278" s="104">
        <v>0.0</v>
      </c>
      <c r="X278" s="105">
        <v>0.0</v>
      </c>
      <c r="Y278" s="104">
        <v>0.0</v>
      </c>
      <c r="Z278" s="106">
        <v>0.0</v>
      </c>
      <c r="AA278" s="187">
        <v>3.0</v>
      </c>
      <c r="AB278" s="186">
        <v>3.0</v>
      </c>
      <c r="AC278" s="184">
        <v>0.0</v>
      </c>
      <c r="AD278" s="182">
        <v>0.0</v>
      </c>
      <c r="AE278" s="183">
        <v>0.0</v>
      </c>
      <c r="AF278" s="184">
        <v>0.0</v>
      </c>
      <c r="AG278" s="182">
        <v>0.0</v>
      </c>
      <c r="AH278" s="183">
        <v>0.0</v>
      </c>
      <c r="AI278" s="104">
        <v>0.0</v>
      </c>
      <c r="AJ278" s="105">
        <v>0.0</v>
      </c>
      <c r="AK278" s="104">
        <v>0.0</v>
      </c>
      <c r="AL278" s="186">
        <v>0.0</v>
      </c>
      <c r="AM278" s="187">
        <v>3.0</v>
      </c>
      <c r="AN278" s="186">
        <v>3.0</v>
      </c>
      <c r="AO278" s="184">
        <v>0.0</v>
      </c>
      <c r="AP278" s="182">
        <v>0.0</v>
      </c>
      <c r="AQ278" s="183">
        <v>0.0</v>
      </c>
      <c r="AR278" s="184">
        <v>0.0</v>
      </c>
      <c r="AS278" s="182">
        <v>0.0</v>
      </c>
      <c r="AT278" s="183">
        <v>0.0</v>
      </c>
      <c r="AU278" s="104">
        <v>0.0</v>
      </c>
      <c r="AV278" s="105">
        <v>0.0</v>
      </c>
      <c r="AW278" s="104">
        <v>0.0</v>
      </c>
      <c r="AX278" s="106">
        <v>0.0</v>
      </c>
      <c r="AY278" s="107">
        <v>0.0</v>
      </c>
      <c r="AZ278" s="106">
        <v>0.0</v>
      </c>
      <c r="BA278" s="186">
        <v>0.0</v>
      </c>
      <c r="BB278" s="187">
        <v>3.0</v>
      </c>
      <c r="BC278" s="186">
        <v>3.0</v>
      </c>
      <c r="BD278" s="102">
        <v>0.0</v>
      </c>
      <c r="BE278" s="187">
        <v>3.0</v>
      </c>
      <c r="BF278" s="186">
        <v>3.0</v>
      </c>
    </row>
    <row r="279">
      <c r="A279" s="86"/>
      <c r="B279" s="100"/>
      <c r="C279" s="88"/>
      <c r="D279" s="110"/>
      <c r="E279" s="166"/>
      <c r="F279" s="188" t="s">
        <v>32</v>
      </c>
      <c r="G279" s="166"/>
      <c r="H279" s="168"/>
      <c r="I279" s="176">
        <v>1.0</v>
      </c>
      <c r="J279" s="176">
        <v>1.0</v>
      </c>
      <c r="K279" s="170"/>
      <c r="L279" s="170"/>
      <c r="M279" s="148">
        <v>0.0</v>
      </c>
      <c r="N279" s="141">
        <v>0.0</v>
      </c>
      <c r="O279" s="176">
        <v>1.0</v>
      </c>
      <c r="P279" s="177">
        <v>1.0</v>
      </c>
      <c r="Q279" s="170"/>
      <c r="R279" s="170"/>
      <c r="S279" s="148">
        <v>0.0</v>
      </c>
      <c r="T279" s="170"/>
      <c r="U279" s="170"/>
      <c r="V279" s="148">
        <v>0.0</v>
      </c>
      <c r="W279" s="141">
        <v>0.0</v>
      </c>
      <c r="X279" s="142">
        <v>0.0</v>
      </c>
      <c r="Y279" s="141">
        <v>0.0</v>
      </c>
      <c r="Z279" s="143">
        <v>0.0</v>
      </c>
      <c r="AA279" s="176">
        <v>1.0</v>
      </c>
      <c r="AB279" s="177">
        <v>1.0</v>
      </c>
      <c r="AC279" s="170"/>
      <c r="AD279" s="170"/>
      <c r="AE279" s="148">
        <v>0.0</v>
      </c>
      <c r="AF279" s="170"/>
      <c r="AG279" s="170"/>
      <c r="AH279" s="148">
        <v>0.0</v>
      </c>
      <c r="AI279" s="141">
        <v>0.0</v>
      </c>
      <c r="AJ279" s="142">
        <v>0.0</v>
      </c>
      <c r="AK279" s="141">
        <v>0.0</v>
      </c>
      <c r="AL279" s="177">
        <v>0.0</v>
      </c>
      <c r="AM279" s="176">
        <v>1.0</v>
      </c>
      <c r="AN279" s="177">
        <v>1.0</v>
      </c>
      <c r="AO279" s="170"/>
      <c r="AP279" s="170"/>
      <c r="AQ279" s="148">
        <v>0.0</v>
      </c>
      <c r="AR279" s="170"/>
      <c r="AS279" s="170"/>
      <c r="AT279" s="148">
        <v>0.0</v>
      </c>
      <c r="AU279" s="141">
        <v>0.0</v>
      </c>
      <c r="AV279" s="142">
        <v>0.0</v>
      </c>
      <c r="AW279" s="141">
        <v>0.0</v>
      </c>
      <c r="AX279" s="143">
        <v>0.0</v>
      </c>
      <c r="AY279" s="144">
        <v>0.0</v>
      </c>
      <c r="AZ279" s="143">
        <v>0.0</v>
      </c>
      <c r="BA279" s="177">
        <v>0.0</v>
      </c>
      <c r="BB279" s="176">
        <v>1.0</v>
      </c>
      <c r="BC279" s="177">
        <v>1.0</v>
      </c>
      <c r="BD279" s="147">
        <v>0.0</v>
      </c>
      <c r="BE279" s="176">
        <v>1.0</v>
      </c>
      <c r="BF279" s="177">
        <v>1.0</v>
      </c>
    </row>
    <row r="280">
      <c r="A280" s="86"/>
      <c r="B280" s="100"/>
      <c r="C280" s="88"/>
      <c r="D280" s="87"/>
      <c r="E280" s="100"/>
      <c r="F280" s="246" t="s">
        <v>33</v>
      </c>
      <c r="G280" s="100"/>
      <c r="H280" s="247"/>
      <c r="I280" s="248"/>
      <c r="J280" s="147">
        <v>0.0</v>
      </c>
      <c r="K280" s="170"/>
      <c r="L280" s="176">
        <v>2.0</v>
      </c>
      <c r="M280" s="176">
        <v>2.0</v>
      </c>
      <c r="N280" s="141">
        <v>0.0</v>
      </c>
      <c r="O280" s="176">
        <v>2.0</v>
      </c>
      <c r="P280" s="177">
        <v>2.0</v>
      </c>
      <c r="Q280" s="170"/>
      <c r="R280" s="170"/>
      <c r="S280" s="148">
        <v>0.0</v>
      </c>
      <c r="T280" s="170"/>
      <c r="U280" s="170"/>
      <c r="V280" s="148">
        <v>0.0</v>
      </c>
      <c r="W280" s="141">
        <v>0.0</v>
      </c>
      <c r="X280" s="142">
        <v>0.0</v>
      </c>
      <c r="Y280" s="141">
        <v>0.0</v>
      </c>
      <c r="Z280" s="143">
        <v>0.0</v>
      </c>
      <c r="AA280" s="176">
        <v>2.0</v>
      </c>
      <c r="AB280" s="177">
        <v>2.0</v>
      </c>
      <c r="AC280" s="170"/>
      <c r="AD280" s="170"/>
      <c r="AE280" s="148">
        <v>0.0</v>
      </c>
      <c r="AF280" s="170"/>
      <c r="AG280" s="170"/>
      <c r="AH280" s="148">
        <v>0.0</v>
      </c>
      <c r="AI280" s="141">
        <v>0.0</v>
      </c>
      <c r="AJ280" s="142">
        <v>0.0</v>
      </c>
      <c r="AK280" s="141">
        <v>0.0</v>
      </c>
      <c r="AL280" s="177">
        <v>0.0</v>
      </c>
      <c r="AM280" s="176">
        <v>2.0</v>
      </c>
      <c r="AN280" s="177">
        <v>2.0</v>
      </c>
      <c r="AO280" s="170"/>
      <c r="AP280" s="170"/>
      <c r="AQ280" s="148">
        <v>0.0</v>
      </c>
      <c r="AR280" s="170"/>
      <c r="AS280" s="170"/>
      <c r="AT280" s="148">
        <v>0.0</v>
      </c>
      <c r="AU280" s="249">
        <v>0.0</v>
      </c>
      <c r="AV280" s="250">
        <v>0.0</v>
      </c>
      <c r="AW280" s="249">
        <v>0.0</v>
      </c>
      <c r="AX280" s="251">
        <v>0.0</v>
      </c>
      <c r="AY280" s="252">
        <v>0.0</v>
      </c>
      <c r="AZ280" s="251">
        <v>0.0</v>
      </c>
      <c r="BA280" s="278">
        <v>0.0</v>
      </c>
      <c r="BB280" s="279">
        <v>2.0</v>
      </c>
      <c r="BC280" s="278">
        <v>2.0</v>
      </c>
      <c r="BD280" s="255">
        <v>0.0</v>
      </c>
      <c r="BE280" s="279">
        <v>2.0</v>
      </c>
      <c r="BF280" s="278">
        <v>2.0</v>
      </c>
    </row>
    <row r="281">
      <c r="A281" s="280"/>
      <c r="B281" s="281"/>
      <c r="C281" s="282"/>
      <c r="D281" s="283" t="s">
        <v>79</v>
      </c>
      <c r="E281" s="284"/>
      <c r="F281" s="284"/>
      <c r="G281" s="284"/>
      <c r="H281" s="285"/>
      <c r="I281" s="286"/>
      <c r="J281" s="286"/>
      <c r="K281" s="286"/>
      <c r="L281" s="286"/>
      <c r="M281" s="286"/>
      <c r="N281" s="287"/>
      <c r="O281" s="287"/>
      <c r="P281" s="287"/>
      <c r="Q281" s="286"/>
      <c r="R281" s="286"/>
      <c r="S281" s="286"/>
      <c r="T281" s="286"/>
      <c r="U281" s="286"/>
      <c r="V281" s="286"/>
      <c r="W281" s="287"/>
      <c r="X281" s="287"/>
      <c r="Y281" s="287"/>
      <c r="Z281" s="288"/>
      <c r="AA281" s="288"/>
      <c r="AB281" s="288"/>
      <c r="AC281" s="286"/>
      <c r="AD281" s="286"/>
      <c r="AE281" s="286"/>
      <c r="AF281" s="286"/>
      <c r="AG281" s="286"/>
      <c r="AH281" s="286"/>
      <c r="AI281" s="287"/>
      <c r="AJ281" s="287"/>
      <c r="AK281" s="287"/>
      <c r="AL281" s="289"/>
      <c r="AM281" s="289"/>
      <c r="AN281" s="289"/>
      <c r="AO281" s="286"/>
      <c r="AP281" s="286"/>
      <c r="AQ281" s="286"/>
      <c r="AR281" s="286"/>
      <c r="AS281" s="286"/>
      <c r="AT281" s="286"/>
      <c r="AU281" s="287"/>
      <c r="AV281" s="287"/>
      <c r="AW281" s="287"/>
      <c r="AX281" s="288"/>
      <c r="AY281" s="288"/>
      <c r="AZ281" s="288"/>
      <c r="BA281" s="289"/>
      <c r="BB281" s="289"/>
      <c r="BC281" s="289"/>
      <c r="BD281" s="290"/>
      <c r="BE281" s="290"/>
      <c r="BF281" s="290"/>
    </row>
    <row r="282">
      <c r="A282" s="291" t="s">
        <v>80</v>
      </c>
      <c r="B282" s="292" t="s">
        <v>81</v>
      </c>
      <c r="C282" s="293"/>
      <c r="D282" s="294" t="s">
        <v>82</v>
      </c>
      <c r="E282" s="29"/>
      <c r="F282" s="29"/>
      <c r="G282" s="111"/>
      <c r="H282" s="295">
        <v>1.0</v>
      </c>
      <c r="I282" s="295">
        <v>0.0</v>
      </c>
      <c r="J282" s="295">
        <v>1.0</v>
      </c>
      <c r="K282" s="296">
        <v>3.0</v>
      </c>
      <c r="L282" s="295">
        <v>10.0</v>
      </c>
      <c r="M282" s="295">
        <v>13.0</v>
      </c>
      <c r="N282" s="297">
        <v>4.0</v>
      </c>
      <c r="O282" s="298">
        <v>10.0</v>
      </c>
      <c r="P282" s="298">
        <v>14.0</v>
      </c>
      <c r="Q282" s="296">
        <v>0.0</v>
      </c>
      <c r="R282" s="295">
        <v>0.0</v>
      </c>
      <c r="S282" s="295">
        <v>0.0</v>
      </c>
      <c r="T282" s="296">
        <v>2.0</v>
      </c>
      <c r="U282" s="295">
        <v>0.0</v>
      </c>
      <c r="V282" s="295">
        <v>2.0</v>
      </c>
      <c r="W282" s="297">
        <v>2.0</v>
      </c>
      <c r="X282" s="298">
        <v>0.0</v>
      </c>
      <c r="Y282" s="298">
        <v>2.0</v>
      </c>
      <c r="Z282" s="299">
        <v>6.0</v>
      </c>
      <c r="AA282" s="300">
        <v>9.0</v>
      </c>
      <c r="AB282" s="300">
        <v>16.0</v>
      </c>
      <c r="AC282" s="296">
        <v>0.0</v>
      </c>
      <c r="AD282" s="295">
        <v>0.0</v>
      </c>
      <c r="AE282" s="295">
        <v>0.0</v>
      </c>
      <c r="AF282" s="187">
        <v>2.0</v>
      </c>
      <c r="AG282" s="186">
        <v>1.0</v>
      </c>
      <c r="AH282" s="186">
        <v>3.0</v>
      </c>
      <c r="AI282" s="187">
        <v>2.0</v>
      </c>
      <c r="AJ282" s="186">
        <v>1.0</v>
      </c>
      <c r="AK282" s="186">
        <v>3.0</v>
      </c>
      <c r="AL282" s="187">
        <v>9.0</v>
      </c>
      <c r="AM282" s="186">
        <v>10.0</v>
      </c>
      <c r="AN282" s="186">
        <v>19.0</v>
      </c>
      <c r="AO282" s="296">
        <v>0.0</v>
      </c>
      <c r="AP282" s="295">
        <v>0.0</v>
      </c>
      <c r="AQ282" s="295">
        <v>0.0</v>
      </c>
      <c r="AR282" s="187">
        <v>2.0</v>
      </c>
      <c r="AS282" s="186">
        <v>0.0</v>
      </c>
      <c r="AT282" s="186">
        <v>2.0</v>
      </c>
      <c r="AU282" s="297">
        <v>2.0</v>
      </c>
      <c r="AV282" s="186">
        <v>0.0</v>
      </c>
      <c r="AW282" s="186">
        <v>2.0</v>
      </c>
      <c r="AX282" s="187">
        <v>4.0</v>
      </c>
      <c r="AY282" s="186">
        <v>1.0</v>
      </c>
      <c r="AZ282" s="186">
        <v>5.0</v>
      </c>
      <c r="BA282" s="187">
        <v>11.0</v>
      </c>
      <c r="BB282" s="186">
        <v>10.0</v>
      </c>
      <c r="BC282" s="186">
        <v>21.0</v>
      </c>
      <c r="BD282" s="187">
        <v>11.0</v>
      </c>
      <c r="BE282" s="186">
        <v>10.0</v>
      </c>
      <c r="BF282" s="186">
        <v>21.0</v>
      </c>
    </row>
    <row r="283">
      <c r="A283" s="86"/>
      <c r="C283" s="293"/>
      <c r="D283" s="301" t="s">
        <v>83</v>
      </c>
      <c r="E283" s="284"/>
      <c r="F283" s="284"/>
      <c r="G283" s="26"/>
      <c r="H283" s="302"/>
      <c r="I283" s="303"/>
      <c r="J283" s="303"/>
      <c r="K283" s="302"/>
      <c r="L283" s="303"/>
      <c r="M283" s="303"/>
      <c r="N283" s="304"/>
      <c r="O283" s="305"/>
      <c r="P283" s="305"/>
      <c r="Q283" s="302"/>
      <c r="R283" s="303"/>
      <c r="S283" s="303"/>
      <c r="T283" s="302"/>
      <c r="U283" s="303"/>
      <c r="V283" s="303"/>
      <c r="W283" s="304"/>
      <c r="X283" s="305"/>
      <c r="Y283" s="305"/>
      <c r="Z283" s="306"/>
      <c r="AA283" s="307"/>
      <c r="AB283" s="307"/>
      <c r="AC283" s="302"/>
      <c r="AD283" s="303"/>
      <c r="AE283" s="303"/>
      <c r="AF283" s="302"/>
      <c r="AG283" s="303"/>
      <c r="AH283" s="303"/>
      <c r="AI283" s="304"/>
      <c r="AJ283" s="305"/>
      <c r="AK283" s="305"/>
      <c r="AL283" s="308"/>
      <c r="AM283" s="309"/>
      <c r="AN283" s="309"/>
      <c r="AO283" s="302"/>
      <c r="AP283" s="303"/>
      <c r="AQ283" s="303"/>
      <c r="AR283" s="302"/>
      <c r="AS283" s="303"/>
      <c r="AT283" s="303"/>
      <c r="AU283" s="304"/>
      <c r="AV283" s="305"/>
      <c r="AW283" s="305"/>
      <c r="AX283" s="306"/>
      <c r="AY283" s="307"/>
      <c r="AZ283" s="307"/>
      <c r="BA283" s="308"/>
      <c r="BB283" s="309"/>
      <c r="BC283" s="309"/>
      <c r="BD283" s="310"/>
      <c r="BE283" s="311"/>
      <c r="BF283" s="311"/>
    </row>
    <row r="284">
      <c r="A284" s="86"/>
      <c r="C284" s="88"/>
      <c r="D284" s="32"/>
      <c r="E284" s="29"/>
      <c r="F284" s="29"/>
      <c r="G284" s="30"/>
      <c r="H284" s="312">
        <v>25.0</v>
      </c>
      <c r="I284" s="312">
        <v>0.0</v>
      </c>
      <c r="J284" s="312">
        <v>12.5</v>
      </c>
      <c r="K284" s="312">
        <v>33.33</v>
      </c>
      <c r="L284" s="312">
        <v>66.67</v>
      </c>
      <c r="M284" s="312">
        <v>54.17</v>
      </c>
      <c r="N284" s="313">
        <v>30.77</v>
      </c>
      <c r="O284" s="313">
        <v>52.63</v>
      </c>
      <c r="P284" s="313">
        <v>43.75</v>
      </c>
      <c r="Q284" s="312">
        <v>0.0</v>
      </c>
      <c r="R284" s="314" t="e">
        <v>#DIV/0!</v>
      </c>
      <c r="S284" s="312">
        <v>0.0</v>
      </c>
      <c r="T284" s="312">
        <v>18.18</v>
      </c>
      <c r="U284" s="312">
        <v>0.0</v>
      </c>
      <c r="V284" s="312">
        <v>11.11</v>
      </c>
      <c r="W284" s="313">
        <v>16.67</v>
      </c>
      <c r="X284" s="313">
        <v>0.0</v>
      </c>
      <c r="Y284" s="313">
        <v>10.53</v>
      </c>
      <c r="Z284" s="315">
        <v>42.86</v>
      </c>
      <c r="AA284" s="315">
        <v>47.37</v>
      </c>
      <c r="AB284" s="315">
        <v>48.48</v>
      </c>
      <c r="AC284" s="312">
        <v>0.0</v>
      </c>
      <c r="AD284" s="312">
        <v>0.0</v>
      </c>
      <c r="AE284" s="312">
        <v>0.0</v>
      </c>
      <c r="AF284" s="312">
        <v>20.0</v>
      </c>
      <c r="AG284" s="312">
        <v>14.29</v>
      </c>
      <c r="AH284" s="312">
        <v>17.65</v>
      </c>
      <c r="AI284" s="313">
        <v>12.5</v>
      </c>
      <c r="AJ284" s="313">
        <v>10.0</v>
      </c>
      <c r="AK284" s="313">
        <v>11.54</v>
      </c>
      <c r="AL284" s="316">
        <v>45.0</v>
      </c>
      <c r="AM284" s="316">
        <v>45.45</v>
      </c>
      <c r="AN284" s="316">
        <v>45.24</v>
      </c>
      <c r="AO284" s="314" t="e">
        <v>#DIV/0!</v>
      </c>
      <c r="AP284" s="312">
        <v>0.0</v>
      </c>
      <c r="AQ284" s="312">
        <v>0.0</v>
      </c>
      <c r="AR284" s="312">
        <v>12.5</v>
      </c>
      <c r="AS284" s="312">
        <v>0.0</v>
      </c>
      <c r="AT284" s="312">
        <v>8.33</v>
      </c>
      <c r="AU284" s="313">
        <v>12.5</v>
      </c>
      <c r="AV284" s="313">
        <v>0.0</v>
      </c>
      <c r="AW284" s="313">
        <v>7.69</v>
      </c>
      <c r="AX284" s="315">
        <v>25.0</v>
      </c>
      <c r="AY284" s="315">
        <v>9.09</v>
      </c>
      <c r="AZ284" s="315">
        <v>18.52</v>
      </c>
      <c r="BA284" s="316">
        <v>55.0</v>
      </c>
      <c r="BB284" s="316">
        <v>43.48</v>
      </c>
      <c r="BC284" s="316">
        <v>48.84</v>
      </c>
      <c r="BD284" s="183">
        <v>55.0</v>
      </c>
      <c r="BE284" s="183">
        <v>43.0</v>
      </c>
      <c r="BF284" s="183">
        <v>49.0</v>
      </c>
    </row>
    <row r="285">
      <c r="A285" s="86"/>
      <c r="C285" s="88"/>
      <c r="D285" s="99" t="s">
        <v>84</v>
      </c>
      <c r="H285" s="317"/>
      <c r="I285" s="317"/>
      <c r="J285" s="317"/>
      <c r="K285" s="318"/>
      <c r="L285" s="317"/>
      <c r="M285" s="317"/>
      <c r="N285" s="304"/>
      <c r="O285" s="305"/>
      <c r="P285" s="305"/>
      <c r="Q285" s="318"/>
      <c r="R285" s="317"/>
      <c r="S285" s="317"/>
      <c r="T285" s="318"/>
      <c r="U285" s="317"/>
      <c r="V285" s="317"/>
      <c r="W285" s="304"/>
      <c r="X285" s="305"/>
      <c r="Y285" s="305"/>
      <c r="Z285" s="306"/>
      <c r="AA285" s="307"/>
      <c r="AB285" s="307"/>
      <c r="AC285" s="318"/>
      <c r="AD285" s="317"/>
      <c r="AE285" s="317"/>
      <c r="AF285" s="318"/>
      <c r="AG285" s="317"/>
      <c r="AH285" s="317"/>
      <c r="AI285" s="304"/>
      <c r="AJ285" s="305"/>
      <c r="AK285" s="305"/>
      <c r="AL285" s="308"/>
      <c r="AM285" s="309"/>
      <c r="AN285" s="309"/>
      <c r="AO285" s="318"/>
      <c r="AP285" s="317"/>
      <c r="AQ285" s="317"/>
      <c r="AR285" s="318"/>
      <c r="AS285" s="317"/>
      <c r="AT285" s="317"/>
      <c r="AU285" s="304"/>
      <c r="AV285" s="305"/>
      <c r="AW285" s="305"/>
      <c r="AX285" s="306"/>
      <c r="AY285" s="307"/>
      <c r="AZ285" s="307"/>
      <c r="BA285" s="308"/>
      <c r="BB285" s="309"/>
      <c r="BC285" s="309"/>
      <c r="BD285" s="310"/>
      <c r="BE285" s="311"/>
      <c r="BF285" s="311"/>
    </row>
    <row r="286">
      <c r="A286" s="86"/>
      <c r="C286" s="293"/>
      <c r="D286" s="294" t="s">
        <v>82</v>
      </c>
      <c r="E286" s="29"/>
      <c r="F286" s="29"/>
      <c r="G286" s="111"/>
      <c r="H286" s="119">
        <v>0.0</v>
      </c>
      <c r="I286" s="119">
        <v>1.0</v>
      </c>
      <c r="J286" s="119">
        <v>1.0</v>
      </c>
      <c r="K286" s="120">
        <v>0.0</v>
      </c>
      <c r="L286" s="119">
        <v>10.0</v>
      </c>
      <c r="M286" s="119">
        <v>10.0</v>
      </c>
      <c r="N286" s="297">
        <v>0.0</v>
      </c>
      <c r="O286" s="298">
        <v>11.0</v>
      </c>
      <c r="P286" s="298">
        <v>11.0</v>
      </c>
      <c r="Q286" s="120">
        <v>0.0</v>
      </c>
      <c r="R286" s="119">
        <v>0.0</v>
      </c>
      <c r="S286" s="119">
        <v>0.0</v>
      </c>
      <c r="T286" s="120">
        <v>0.0</v>
      </c>
      <c r="U286" s="119">
        <v>9.0</v>
      </c>
      <c r="V286" s="119">
        <v>9.0</v>
      </c>
      <c r="W286" s="297">
        <v>0.0</v>
      </c>
      <c r="X286" s="298">
        <v>9.0</v>
      </c>
      <c r="Y286" s="298">
        <v>9.0</v>
      </c>
      <c r="Z286" s="299">
        <v>0.0</v>
      </c>
      <c r="AA286" s="300">
        <v>20.0</v>
      </c>
      <c r="AB286" s="300">
        <v>20.0</v>
      </c>
      <c r="AC286" s="120">
        <v>0.0</v>
      </c>
      <c r="AD286" s="119">
        <v>0.0</v>
      </c>
      <c r="AE286" s="119">
        <v>0.0</v>
      </c>
      <c r="AF286" s="187">
        <v>0.0</v>
      </c>
      <c r="AG286" s="186">
        <v>3.0</v>
      </c>
      <c r="AH286" s="186">
        <v>3.0</v>
      </c>
      <c r="AI286" s="187">
        <v>0.0</v>
      </c>
      <c r="AJ286" s="186">
        <v>3.0</v>
      </c>
      <c r="AK286" s="186">
        <v>3.0</v>
      </c>
      <c r="AL286" s="187">
        <v>0.0</v>
      </c>
      <c r="AM286" s="186">
        <v>23.0</v>
      </c>
      <c r="AN286" s="186">
        <v>23.0</v>
      </c>
      <c r="AO286" s="120">
        <v>0.0</v>
      </c>
      <c r="AP286" s="186">
        <v>1.0</v>
      </c>
      <c r="AQ286" s="186">
        <v>1.0</v>
      </c>
      <c r="AR286" s="120">
        <v>0.0</v>
      </c>
      <c r="AS286" s="119">
        <v>0.0</v>
      </c>
      <c r="AT286" s="119">
        <v>0.0</v>
      </c>
      <c r="AU286" s="297">
        <v>0.0</v>
      </c>
      <c r="AV286" s="186">
        <v>1.0</v>
      </c>
      <c r="AW286" s="186">
        <v>1.0</v>
      </c>
      <c r="AX286" s="299">
        <v>0.0</v>
      </c>
      <c r="AY286" s="186">
        <v>4.0</v>
      </c>
      <c r="AZ286" s="186">
        <v>4.0</v>
      </c>
      <c r="BA286" s="319">
        <v>0.0</v>
      </c>
      <c r="BB286" s="186">
        <v>24.0</v>
      </c>
      <c r="BC286" s="186">
        <v>24.0</v>
      </c>
      <c r="BD286" s="183">
        <v>0.0</v>
      </c>
      <c r="BE286" s="186">
        <v>24.0</v>
      </c>
      <c r="BF286" s="186">
        <v>24.0</v>
      </c>
    </row>
    <row r="287">
      <c r="A287" s="86"/>
      <c r="C287" s="320"/>
      <c r="D287" s="301" t="s">
        <v>83</v>
      </c>
      <c r="E287" s="284"/>
      <c r="F287" s="284"/>
      <c r="G287" s="26"/>
      <c r="H287" s="318"/>
      <c r="I287" s="317"/>
      <c r="J287" s="317"/>
      <c r="K287" s="318"/>
      <c r="L287" s="317"/>
      <c r="M287" s="317"/>
      <c r="N287" s="304"/>
      <c r="O287" s="305"/>
      <c r="P287" s="305"/>
      <c r="Q287" s="318"/>
      <c r="R287" s="317"/>
      <c r="S287" s="317"/>
      <c r="T287" s="318"/>
      <c r="U287" s="317"/>
      <c r="V287" s="317"/>
      <c r="W287" s="304"/>
      <c r="X287" s="305"/>
      <c r="Y287" s="305"/>
      <c r="Z287" s="306"/>
      <c r="AA287" s="307"/>
      <c r="AB287" s="307"/>
      <c r="AC287" s="318"/>
      <c r="AD287" s="317"/>
      <c r="AE287" s="317"/>
      <c r="AF287" s="318"/>
      <c r="AG287" s="317"/>
      <c r="AH287" s="317"/>
      <c r="AI287" s="304"/>
      <c r="AJ287" s="305"/>
      <c r="AK287" s="305"/>
      <c r="AL287" s="308"/>
      <c r="AM287" s="309"/>
      <c r="AN287" s="309"/>
      <c r="AO287" s="318"/>
      <c r="AP287" s="317"/>
      <c r="AQ287" s="317"/>
      <c r="AR287" s="318"/>
      <c r="AS287" s="317"/>
      <c r="AT287" s="317"/>
      <c r="AU287" s="304"/>
      <c r="AV287" s="305"/>
      <c r="AW287" s="305"/>
      <c r="AX287" s="306"/>
      <c r="AY287" s="307"/>
      <c r="AZ287" s="307"/>
      <c r="BA287" s="308"/>
      <c r="BB287" s="309"/>
      <c r="BC287" s="309"/>
      <c r="BD287" s="310"/>
      <c r="BE287" s="311"/>
      <c r="BF287" s="311"/>
    </row>
    <row r="288">
      <c r="A288" s="321"/>
      <c r="B288" s="322"/>
      <c r="C288" s="323"/>
      <c r="D288" s="32"/>
      <c r="E288" s="29"/>
      <c r="F288" s="29"/>
      <c r="G288" s="30"/>
      <c r="H288" s="324" t="e">
        <v>#DIV/0!</v>
      </c>
      <c r="I288" s="325">
        <v>14.29</v>
      </c>
      <c r="J288" s="324" t="e">
        <v>#DIV/0!</v>
      </c>
      <c r="K288" s="324" t="e">
        <v>#DIV/0!</v>
      </c>
      <c r="L288" s="325">
        <v>41.67</v>
      </c>
      <c r="M288" s="325">
        <v>41.67</v>
      </c>
      <c r="N288" s="326" t="e">
        <v>#DIV/0!</v>
      </c>
      <c r="O288" s="313">
        <v>35.48</v>
      </c>
      <c r="P288" s="313">
        <v>35.48</v>
      </c>
      <c r="Q288" s="324" t="e">
        <v>#DIV/0!</v>
      </c>
      <c r="R288" s="325">
        <v>0.0</v>
      </c>
      <c r="S288" s="325">
        <v>0.0</v>
      </c>
      <c r="T288" s="324" t="e">
        <v>#DIV/0!</v>
      </c>
      <c r="U288" s="325">
        <v>45.0</v>
      </c>
      <c r="V288" s="325">
        <v>45.0</v>
      </c>
      <c r="W288" s="326" t="e">
        <v>#DIV/0!</v>
      </c>
      <c r="X288" s="313">
        <v>39.13</v>
      </c>
      <c r="Y288" s="313">
        <v>39.13</v>
      </c>
      <c r="Z288" s="327" t="e">
        <v>#DIV/0!</v>
      </c>
      <c r="AA288" s="315">
        <v>58.82</v>
      </c>
      <c r="AB288" s="315">
        <v>58.82</v>
      </c>
      <c r="AC288" s="324" t="e">
        <v>#DIV/0!</v>
      </c>
      <c r="AD288" s="325">
        <v>0.0</v>
      </c>
      <c r="AE288" s="325">
        <v>0.0</v>
      </c>
      <c r="AF288" s="324" t="e">
        <v>#DIV/0!</v>
      </c>
      <c r="AG288" s="325">
        <v>21.43</v>
      </c>
      <c r="AH288" s="325">
        <v>21.43</v>
      </c>
      <c r="AI288" s="326" t="e">
        <v>#DIV/0!</v>
      </c>
      <c r="AJ288" s="313">
        <v>15.0</v>
      </c>
      <c r="AK288" s="313">
        <v>15.0</v>
      </c>
      <c r="AL288" s="328" t="e">
        <v>#DIV/0!</v>
      </c>
      <c r="AM288" s="316">
        <v>57.5</v>
      </c>
      <c r="AN288" s="316">
        <v>57.5</v>
      </c>
      <c r="AO288" s="324" t="e">
        <v>#DIV/0!</v>
      </c>
      <c r="AP288" s="325">
        <v>50.0</v>
      </c>
      <c r="AQ288" s="325">
        <v>50.0</v>
      </c>
      <c r="AR288" s="324" t="e">
        <v>#DIV/0!</v>
      </c>
      <c r="AS288" s="325">
        <v>0.0</v>
      </c>
      <c r="AT288" s="325">
        <v>0.0</v>
      </c>
      <c r="AU288" s="326" t="e">
        <v>#DIV/0!</v>
      </c>
      <c r="AV288" s="313">
        <v>5.26</v>
      </c>
      <c r="AW288" s="313">
        <v>5.26</v>
      </c>
      <c r="AX288" s="327" t="e">
        <v>#DIV/0!</v>
      </c>
      <c r="AY288" s="315">
        <v>18.18</v>
      </c>
      <c r="AZ288" s="315">
        <v>18.18</v>
      </c>
      <c r="BA288" s="328" t="e">
        <v>#DIV/0!</v>
      </c>
      <c r="BB288" s="316">
        <v>57.14</v>
      </c>
      <c r="BC288" s="316">
        <v>57.14</v>
      </c>
      <c r="BD288" s="329" t="e">
        <v>#DIV/0!</v>
      </c>
      <c r="BE288" s="183">
        <v>57.14</v>
      </c>
      <c r="BF288" s="183">
        <v>57.14</v>
      </c>
    </row>
    <row r="289">
      <c r="A289" s="330"/>
      <c r="B289" s="331"/>
      <c r="C289" s="332"/>
      <c r="D289" s="333">
        <v>1.0</v>
      </c>
      <c r="E289" s="334" t="s">
        <v>85</v>
      </c>
      <c r="F289" s="284"/>
      <c r="G289" s="26"/>
      <c r="H289" s="335"/>
      <c r="I289" s="247"/>
      <c r="J289" s="336"/>
      <c r="K289" s="335"/>
      <c r="L289" s="247"/>
      <c r="M289" s="336"/>
      <c r="N289" s="94"/>
      <c r="O289" s="93"/>
      <c r="P289" s="93"/>
      <c r="Q289" s="335"/>
      <c r="R289" s="247"/>
      <c r="S289" s="336"/>
      <c r="T289" s="335"/>
      <c r="U289" s="247"/>
      <c r="V289" s="336"/>
      <c r="W289" s="94"/>
      <c r="X289" s="93"/>
      <c r="Y289" s="93"/>
      <c r="Z289" s="96"/>
      <c r="AA289" s="95"/>
      <c r="AB289" s="95"/>
      <c r="AC289" s="335"/>
      <c r="AD289" s="247"/>
      <c r="AE289" s="336"/>
      <c r="AF289" s="335"/>
      <c r="AG289" s="247"/>
      <c r="AH289" s="336"/>
      <c r="AI289" s="94"/>
      <c r="AJ289" s="93"/>
      <c r="AK289" s="93"/>
      <c r="AL289" s="98"/>
      <c r="AM289" s="97"/>
      <c r="AN289" s="97"/>
      <c r="AO289" s="335"/>
      <c r="AP289" s="247"/>
      <c r="AQ289" s="336"/>
      <c r="AR289" s="335"/>
      <c r="AS289" s="247"/>
      <c r="AT289" s="336"/>
      <c r="AU289" s="94"/>
      <c r="AV289" s="93"/>
      <c r="AW289" s="93"/>
      <c r="AX289" s="96"/>
      <c r="AY289" s="95"/>
      <c r="AZ289" s="95"/>
      <c r="BA289" s="98"/>
      <c r="BB289" s="97"/>
      <c r="BC289" s="97"/>
      <c r="BD289" s="92"/>
      <c r="BE289" s="91"/>
      <c r="BF289" s="91"/>
    </row>
    <row r="290">
      <c r="A290" s="330"/>
      <c r="B290" s="331"/>
      <c r="C290" s="332"/>
      <c r="D290" s="110"/>
      <c r="E290" s="29"/>
      <c r="F290" s="29"/>
      <c r="G290" s="30"/>
      <c r="H290" s="103">
        <v>0.0</v>
      </c>
      <c r="I290" s="102">
        <v>0.0</v>
      </c>
      <c r="J290" s="102">
        <v>0.0</v>
      </c>
      <c r="K290" s="103">
        <v>0.0</v>
      </c>
      <c r="L290" s="102">
        <v>0.0</v>
      </c>
      <c r="M290" s="102">
        <v>0.0</v>
      </c>
      <c r="N290" s="105">
        <v>0.0</v>
      </c>
      <c r="O290" s="104">
        <v>0.0</v>
      </c>
      <c r="P290" s="104">
        <v>0.0</v>
      </c>
      <c r="Q290" s="103">
        <v>0.0</v>
      </c>
      <c r="R290" s="102">
        <v>0.0</v>
      </c>
      <c r="S290" s="102">
        <v>0.0</v>
      </c>
      <c r="T290" s="103">
        <v>0.0</v>
      </c>
      <c r="U290" s="102">
        <v>0.0</v>
      </c>
      <c r="V290" s="102">
        <v>0.0</v>
      </c>
      <c r="W290" s="105">
        <v>0.0</v>
      </c>
      <c r="X290" s="104">
        <v>0.0</v>
      </c>
      <c r="Y290" s="104">
        <v>0.0</v>
      </c>
      <c r="Z290" s="107">
        <v>0.0</v>
      </c>
      <c r="AA290" s="106">
        <v>0.0</v>
      </c>
      <c r="AB290" s="106">
        <v>0.0</v>
      </c>
      <c r="AC290" s="103">
        <v>0.0</v>
      </c>
      <c r="AD290" s="102">
        <v>0.0</v>
      </c>
      <c r="AE290" s="102">
        <v>0.0</v>
      </c>
      <c r="AF290" s="103">
        <v>0.0</v>
      </c>
      <c r="AG290" s="102">
        <v>0.0</v>
      </c>
      <c r="AH290" s="102">
        <v>0.0</v>
      </c>
      <c r="AI290" s="105">
        <v>0.0</v>
      </c>
      <c r="AJ290" s="104">
        <v>0.0</v>
      </c>
      <c r="AK290" s="104">
        <v>0.0</v>
      </c>
      <c r="AL290" s="109">
        <v>0.0</v>
      </c>
      <c r="AM290" s="108">
        <v>0.0</v>
      </c>
      <c r="AN290" s="108">
        <v>0.0</v>
      </c>
      <c r="AO290" s="103">
        <v>0.0</v>
      </c>
      <c r="AP290" s="102">
        <v>0.0</v>
      </c>
      <c r="AQ290" s="102">
        <v>0.0</v>
      </c>
      <c r="AR290" s="103">
        <v>0.0</v>
      </c>
      <c r="AS290" s="102">
        <v>0.0</v>
      </c>
      <c r="AT290" s="102">
        <v>0.0</v>
      </c>
      <c r="AU290" s="105">
        <v>0.0</v>
      </c>
      <c r="AV290" s="104">
        <v>0.0</v>
      </c>
      <c r="AW290" s="104">
        <v>0.0</v>
      </c>
      <c r="AX290" s="107">
        <v>0.0</v>
      </c>
      <c r="AY290" s="106">
        <v>0.0</v>
      </c>
      <c r="AZ290" s="106">
        <v>0.0</v>
      </c>
      <c r="BA290" s="109">
        <v>0.0</v>
      </c>
      <c r="BB290" s="108">
        <v>0.0</v>
      </c>
      <c r="BC290" s="108">
        <v>0.0</v>
      </c>
      <c r="BD290" s="103">
        <v>0.0</v>
      </c>
      <c r="BE290" s="102">
        <v>0.0</v>
      </c>
      <c r="BF290" s="102">
        <v>0.0</v>
      </c>
    </row>
    <row r="291">
      <c r="A291" s="330"/>
      <c r="B291" s="331"/>
      <c r="C291" s="332"/>
      <c r="D291" s="110"/>
      <c r="E291" s="337"/>
      <c r="F291" s="188" t="s">
        <v>26</v>
      </c>
      <c r="G291" s="337"/>
      <c r="H291" s="168"/>
      <c r="I291" s="169"/>
      <c r="J291" s="148">
        <v>0.0</v>
      </c>
      <c r="K291" s="170"/>
      <c r="L291" s="169"/>
      <c r="M291" s="148">
        <v>0.0</v>
      </c>
      <c r="N291" s="142">
        <v>0.0</v>
      </c>
      <c r="O291" s="338">
        <v>0.0</v>
      </c>
      <c r="P291" s="142">
        <v>0.0</v>
      </c>
      <c r="Q291" s="170"/>
      <c r="R291" s="169"/>
      <c r="S291" s="148">
        <v>0.0</v>
      </c>
      <c r="T291" s="170"/>
      <c r="U291" s="169"/>
      <c r="V291" s="148">
        <v>0.0</v>
      </c>
      <c r="W291" s="142">
        <v>0.0</v>
      </c>
      <c r="X291" s="338">
        <v>0.0</v>
      </c>
      <c r="Y291" s="142">
        <v>0.0</v>
      </c>
      <c r="Z291" s="144">
        <v>0.0</v>
      </c>
      <c r="AA291" s="339">
        <v>0.0</v>
      </c>
      <c r="AB291" s="144">
        <v>0.0</v>
      </c>
      <c r="AC291" s="170"/>
      <c r="AD291" s="169"/>
      <c r="AE291" s="148">
        <v>0.0</v>
      </c>
      <c r="AF291" s="170"/>
      <c r="AG291" s="169"/>
      <c r="AH291" s="148">
        <v>0.0</v>
      </c>
      <c r="AI291" s="142">
        <v>0.0</v>
      </c>
      <c r="AJ291" s="338">
        <v>0.0</v>
      </c>
      <c r="AK291" s="142">
        <v>0.0</v>
      </c>
      <c r="AL291" s="146">
        <v>0.0</v>
      </c>
      <c r="AM291" s="340">
        <v>0.0</v>
      </c>
      <c r="AN291" s="146">
        <v>0.0</v>
      </c>
      <c r="AO291" s="170"/>
      <c r="AP291" s="169"/>
      <c r="AQ291" s="148">
        <v>0.0</v>
      </c>
      <c r="AR291" s="170"/>
      <c r="AS291" s="169"/>
      <c r="AT291" s="148">
        <v>0.0</v>
      </c>
      <c r="AU291" s="142">
        <v>0.0</v>
      </c>
      <c r="AV291" s="338">
        <v>0.0</v>
      </c>
      <c r="AW291" s="142">
        <v>0.0</v>
      </c>
      <c r="AX291" s="144">
        <v>0.0</v>
      </c>
      <c r="AY291" s="339">
        <v>0.0</v>
      </c>
      <c r="AZ291" s="144">
        <v>0.0</v>
      </c>
      <c r="BA291" s="146">
        <v>0.0</v>
      </c>
      <c r="BB291" s="340">
        <v>0.0</v>
      </c>
      <c r="BC291" s="146">
        <v>0.0</v>
      </c>
      <c r="BD291" s="148">
        <v>0.0</v>
      </c>
      <c r="BE291" s="341">
        <v>0.0</v>
      </c>
      <c r="BF291" s="148">
        <v>0.0</v>
      </c>
    </row>
    <row r="292">
      <c r="A292" s="330"/>
      <c r="B292" s="331"/>
      <c r="C292" s="332"/>
      <c r="D292" s="110"/>
      <c r="E292" s="337"/>
      <c r="F292" s="188" t="s">
        <v>27</v>
      </c>
      <c r="G292" s="337"/>
      <c r="H292" s="168"/>
      <c r="I292" s="170"/>
      <c r="J292" s="148">
        <v>0.0</v>
      </c>
      <c r="K292" s="170"/>
      <c r="L292" s="170"/>
      <c r="M292" s="148">
        <v>0.0</v>
      </c>
      <c r="N292" s="142">
        <v>0.0</v>
      </c>
      <c r="O292" s="142">
        <v>0.0</v>
      </c>
      <c r="P292" s="142">
        <v>0.0</v>
      </c>
      <c r="Q292" s="170"/>
      <c r="R292" s="170"/>
      <c r="S292" s="148">
        <v>0.0</v>
      </c>
      <c r="T292" s="170"/>
      <c r="U292" s="170"/>
      <c r="V292" s="148">
        <v>0.0</v>
      </c>
      <c r="W292" s="142">
        <v>0.0</v>
      </c>
      <c r="X292" s="142">
        <v>0.0</v>
      </c>
      <c r="Y292" s="142">
        <v>0.0</v>
      </c>
      <c r="Z292" s="144">
        <v>0.0</v>
      </c>
      <c r="AA292" s="144">
        <v>0.0</v>
      </c>
      <c r="AB292" s="144">
        <v>0.0</v>
      </c>
      <c r="AC292" s="170"/>
      <c r="AD292" s="170"/>
      <c r="AE292" s="148">
        <v>0.0</v>
      </c>
      <c r="AF292" s="170"/>
      <c r="AG292" s="170"/>
      <c r="AH292" s="148">
        <v>0.0</v>
      </c>
      <c r="AI292" s="142">
        <v>0.0</v>
      </c>
      <c r="AJ292" s="142">
        <v>0.0</v>
      </c>
      <c r="AK292" s="142">
        <v>0.0</v>
      </c>
      <c r="AL292" s="146">
        <v>0.0</v>
      </c>
      <c r="AM292" s="146">
        <v>0.0</v>
      </c>
      <c r="AN292" s="146">
        <v>0.0</v>
      </c>
      <c r="AO292" s="170"/>
      <c r="AP292" s="170"/>
      <c r="AQ292" s="148">
        <v>0.0</v>
      </c>
      <c r="AR292" s="170"/>
      <c r="AS292" s="170"/>
      <c r="AT292" s="148">
        <v>0.0</v>
      </c>
      <c r="AU292" s="142">
        <v>0.0</v>
      </c>
      <c r="AV292" s="142">
        <v>0.0</v>
      </c>
      <c r="AW292" s="142">
        <v>0.0</v>
      </c>
      <c r="AX292" s="144">
        <v>0.0</v>
      </c>
      <c r="AY292" s="144">
        <v>0.0</v>
      </c>
      <c r="AZ292" s="144">
        <v>0.0</v>
      </c>
      <c r="BA292" s="146">
        <v>0.0</v>
      </c>
      <c r="BB292" s="146">
        <v>0.0</v>
      </c>
      <c r="BC292" s="146">
        <v>0.0</v>
      </c>
      <c r="BD292" s="148">
        <v>0.0</v>
      </c>
      <c r="BE292" s="148">
        <v>0.0</v>
      </c>
      <c r="BF292" s="148">
        <v>0.0</v>
      </c>
    </row>
    <row r="293">
      <c r="A293" s="330"/>
      <c r="B293" s="331"/>
      <c r="C293" s="332"/>
      <c r="D293" s="110"/>
      <c r="E293" s="337"/>
      <c r="F293" s="188" t="s">
        <v>28</v>
      </c>
      <c r="G293" s="337"/>
      <c r="H293" s="168"/>
      <c r="I293" s="170"/>
      <c r="J293" s="148">
        <v>0.0</v>
      </c>
      <c r="K293" s="170"/>
      <c r="L293" s="170"/>
      <c r="M293" s="148">
        <v>0.0</v>
      </c>
      <c r="N293" s="142">
        <v>0.0</v>
      </c>
      <c r="O293" s="142">
        <v>0.0</v>
      </c>
      <c r="P293" s="142">
        <v>0.0</v>
      </c>
      <c r="Q293" s="170"/>
      <c r="R293" s="170"/>
      <c r="S293" s="148">
        <v>0.0</v>
      </c>
      <c r="T293" s="170"/>
      <c r="U293" s="170"/>
      <c r="V293" s="148">
        <v>0.0</v>
      </c>
      <c r="W293" s="142">
        <v>0.0</v>
      </c>
      <c r="X293" s="142">
        <v>0.0</v>
      </c>
      <c r="Y293" s="142">
        <v>0.0</v>
      </c>
      <c r="Z293" s="144">
        <v>0.0</v>
      </c>
      <c r="AA293" s="144">
        <v>0.0</v>
      </c>
      <c r="AB293" s="144">
        <v>0.0</v>
      </c>
      <c r="AC293" s="170"/>
      <c r="AD293" s="170"/>
      <c r="AE293" s="148">
        <v>0.0</v>
      </c>
      <c r="AF293" s="170"/>
      <c r="AG293" s="170"/>
      <c r="AH293" s="148">
        <v>0.0</v>
      </c>
      <c r="AI293" s="142">
        <v>0.0</v>
      </c>
      <c r="AJ293" s="142">
        <v>0.0</v>
      </c>
      <c r="AK293" s="142">
        <v>0.0</v>
      </c>
      <c r="AL293" s="146">
        <v>0.0</v>
      </c>
      <c r="AM293" s="146">
        <v>0.0</v>
      </c>
      <c r="AN293" s="146">
        <v>0.0</v>
      </c>
      <c r="AO293" s="170"/>
      <c r="AP293" s="170"/>
      <c r="AQ293" s="148">
        <v>0.0</v>
      </c>
      <c r="AR293" s="170"/>
      <c r="AS293" s="170"/>
      <c r="AT293" s="148">
        <v>0.0</v>
      </c>
      <c r="AU293" s="142">
        <v>0.0</v>
      </c>
      <c r="AV293" s="142">
        <v>0.0</v>
      </c>
      <c r="AW293" s="142">
        <v>0.0</v>
      </c>
      <c r="AX293" s="144">
        <v>0.0</v>
      </c>
      <c r="AY293" s="144">
        <v>0.0</v>
      </c>
      <c r="AZ293" s="144">
        <v>0.0</v>
      </c>
      <c r="BA293" s="146">
        <v>0.0</v>
      </c>
      <c r="BB293" s="146">
        <v>0.0</v>
      </c>
      <c r="BC293" s="146">
        <v>0.0</v>
      </c>
      <c r="BD293" s="148">
        <v>0.0</v>
      </c>
      <c r="BE293" s="148">
        <v>0.0</v>
      </c>
      <c r="BF293" s="148">
        <v>0.0</v>
      </c>
    </row>
    <row r="294">
      <c r="A294" s="330"/>
      <c r="B294" s="331"/>
      <c r="C294" s="332"/>
      <c r="D294" s="110"/>
      <c r="E294" s="337"/>
      <c r="F294" s="188" t="s">
        <v>29</v>
      </c>
      <c r="G294" s="337"/>
      <c r="H294" s="168"/>
      <c r="I294" s="170"/>
      <c r="J294" s="148">
        <v>0.0</v>
      </c>
      <c r="K294" s="170"/>
      <c r="L294" s="170"/>
      <c r="M294" s="148">
        <v>0.0</v>
      </c>
      <c r="N294" s="142">
        <v>0.0</v>
      </c>
      <c r="O294" s="142">
        <v>0.0</v>
      </c>
      <c r="P294" s="142">
        <v>0.0</v>
      </c>
      <c r="Q294" s="170"/>
      <c r="R294" s="170"/>
      <c r="S294" s="148">
        <v>0.0</v>
      </c>
      <c r="T294" s="170"/>
      <c r="U294" s="170"/>
      <c r="V294" s="148">
        <v>0.0</v>
      </c>
      <c r="W294" s="142">
        <v>0.0</v>
      </c>
      <c r="X294" s="142">
        <v>0.0</v>
      </c>
      <c r="Y294" s="142">
        <v>0.0</v>
      </c>
      <c r="Z294" s="144">
        <v>0.0</v>
      </c>
      <c r="AA294" s="144">
        <v>0.0</v>
      </c>
      <c r="AB294" s="144">
        <v>0.0</v>
      </c>
      <c r="AC294" s="170"/>
      <c r="AD294" s="170"/>
      <c r="AE294" s="148">
        <v>0.0</v>
      </c>
      <c r="AF294" s="170"/>
      <c r="AG294" s="170"/>
      <c r="AH294" s="148">
        <v>0.0</v>
      </c>
      <c r="AI294" s="142">
        <v>0.0</v>
      </c>
      <c r="AJ294" s="142">
        <v>0.0</v>
      </c>
      <c r="AK294" s="142">
        <v>0.0</v>
      </c>
      <c r="AL294" s="146">
        <v>0.0</v>
      </c>
      <c r="AM294" s="146">
        <v>0.0</v>
      </c>
      <c r="AN294" s="146">
        <v>0.0</v>
      </c>
      <c r="AO294" s="170"/>
      <c r="AP294" s="170"/>
      <c r="AQ294" s="148">
        <v>0.0</v>
      </c>
      <c r="AR294" s="170"/>
      <c r="AS294" s="170"/>
      <c r="AT294" s="148">
        <v>0.0</v>
      </c>
      <c r="AU294" s="142">
        <v>0.0</v>
      </c>
      <c r="AV294" s="142">
        <v>0.0</v>
      </c>
      <c r="AW294" s="142">
        <v>0.0</v>
      </c>
      <c r="AX294" s="144">
        <v>0.0</v>
      </c>
      <c r="AY294" s="144">
        <v>0.0</v>
      </c>
      <c r="AZ294" s="144">
        <v>0.0</v>
      </c>
      <c r="BA294" s="146">
        <v>0.0</v>
      </c>
      <c r="BB294" s="146">
        <v>0.0</v>
      </c>
      <c r="BC294" s="146">
        <v>0.0</v>
      </c>
      <c r="BD294" s="148">
        <v>0.0</v>
      </c>
      <c r="BE294" s="148">
        <v>0.0</v>
      </c>
      <c r="BF294" s="148">
        <v>0.0</v>
      </c>
    </row>
    <row r="295">
      <c r="A295" s="330"/>
      <c r="B295" s="331"/>
      <c r="C295" s="332"/>
      <c r="D295" s="110"/>
      <c r="E295" s="337"/>
      <c r="F295" s="167" t="s">
        <v>30</v>
      </c>
      <c r="G295" s="12"/>
      <c r="H295" s="168"/>
      <c r="I295" s="170"/>
      <c r="J295" s="148">
        <v>0.0</v>
      </c>
      <c r="K295" s="170"/>
      <c r="L295" s="170"/>
      <c r="M295" s="148">
        <v>0.0</v>
      </c>
      <c r="N295" s="142">
        <v>0.0</v>
      </c>
      <c r="O295" s="142">
        <v>0.0</v>
      </c>
      <c r="P295" s="142">
        <v>0.0</v>
      </c>
      <c r="Q295" s="170"/>
      <c r="R295" s="170"/>
      <c r="S295" s="148">
        <v>0.0</v>
      </c>
      <c r="T295" s="170"/>
      <c r="U295" s="170"/>
      <c r="V295" s="148">
        <v>0.0</v>
      </c>
      <c r="W295" s="142">
        <v>0.0</v>
      </c>
      <c r="X295" s="142">
        <v>0.0</v>
      </c>
      <c r="Y295" s="142">
        <v>0.0</v>
      </c>
      <c r="Z295" s="144">
        <v>0.0</v>
      </c>
      <c r="AA295" s="144">
        <v>0.0</v>
      </c>
      <c r="AB295" s="144">
        <v>0.0</v>
      </c>
      <c r="AC295" s="170"/>
      <c r="AD295" s="170"/>
      <c r="AE295" s="148">
        <v>0.0</v>
      </c>
      <c r="AF295" s="170"/>
      <c r="AG295" s="170"/>
      <c r="AH295" s="148">
        <v>0.0</v>
      </c>
      <c r="AI295" s="142">
        <v>0.0</v>
      </c>
      <c r="AJ295" s="142">
        <v>0.0</v>
      </c>
      <c r="AK295" s="142">
        <v>0.0</v>
      </c>
      <c r="AL295" s="146">
        <v>0.0</v>
      </c>
      <c r="AM295" s="146">
        <v>0.0</v>
      </c>
      <c r="AN295" s="146">
        <v>0.0</v>
      </c>
      <c r="AO295" s="170"/>
      <c r="AP295" s="170"/>
      <c r="AQ295" s="148">
        <v>0.0</v>
      </c>
      <c r="AR295" s="170"/>
      <c r="AS295" s="170"/>
      <c r="AT295" s="148">
        <v>0.0</v>
      </c>
      <c r="AU295" s="142">
        <v>0.0</v>
      </c>
      <c r="AV295" s="142">
        <v>0.0</v>
      </c>
      <c r="AW295" s="142">
        <v>0.0</v>
      </c>
      <c r="AX295" s="144">
        <v>0.0</v>
      </c>
      <c r="AY295" s="144">
        <v>0.0</v>
      </c>
      <c r="AZ295" s="144">
        <v>0.0</v>
      </c>
      <c r="BA295" s="146">
        <v>0.0</v>
      </c>
      <c r="BB295" s="146">
        <v>0.0</v>
      </c>
      <c r="BC295" s="146">
        <v>0.0</v>
      </c>
      <c r="BD295" s="148">
        <v>0.0</v>
      </c>
      <c r="BE295" s="148">
        <v>0.0</v>
      </c>
      <c r="BF295" s="148">
        <v>0.0</v>
      </c>
    </row>
    <row r="296">
      <c r="A296" s="86"/>
      <c r="B296" s="87"/>
      <c r="C296" s="88"/>
      <c r="D296" s="171"/>
      <c r="E296" s="172"/>
      <c r="F296" s="172"/>
      <c r="G296" s="173" t="s">
        <v>43</v>
      </c>
      <c r="H296" s="182">
        <v>0.0</v>
      </c>
      <c r="I296" s="183">
        <v>0.0</v>
      </c>
      <c r="J296" s="183">
        <v>0.0</v>
      </c>
      <c r="K296" s="183">
        <v>0.0</v>
      </c>
      <c r="L296" s="183">
        <v>0.0</v>
      </c>
      <c r="M296" s="183">
        <v>0.0</v>
      </c>
      <c r="N296" s="105">
        <v>0.0</v>
      </c>
      <c r="O296" s="105">
        <v>0.0</v>
      </c>
      <c r="P296" s="105">
        <v>0.0</v>
      </c>
      <c r="Q296" s="183">
        <v>0.0</v>
      </c>
      <c r="R296" s="183">
        <v>0.0</v>
      </c>
      <c r="S296" s="183">
        <v>0.0</v>
      </c>
      <c r="T296" s="183">
        <v>0.0</v>
      </c>
      <c r="U296" s="183">
        <v>0.0</v>
      </c>
      <c r="V296" s="183">
        <v>0.0</v>
      </c>
      <c r="W296" s="105">
        <v>0.0</v>
      </c>
      <c r="X296" s="105">
        <v>0.0</v>
      </c>
      <c r="Y296" s="105">
        <v>0.0</v>
      </c>
      <c r="Z296" s="107">
        <v>0.0</v>
      </c>
      <c r="AA296" s="107">
        <v>0.0</v>
      </c>
      <c r="AB296" s="107">
        <v>0.0</v>
      </c>
      <c r="AC296" s="183">
        <v>0.0</v>
      </c>
      <c r="AD296" s="183">
        <v>0.0</v>
      </c>
      <c r="AE296" s="183">
        <v>0.0</v>
      </c>
      <c r="AF296" s="239">
        <v>0.0</v>
      </c>
      <c r="AG296" s="183">
        <v>0.0</v>
      </c>
      <c r="AH296" s="183">
        <v>0.0</v>
      </c>
      <c r="AI296" s="105">
        <v>0.0</v>
      </c>
      <c r="AJ296" s="105">
        <v>0.0</v>
      </c>
      <c r="AK296" s="105">
        <v>0.0</v>
      </c>
      <c r="AL296" s="109">
        <v>0.0</v>
      </c>
      <c r="AM296" s="109">
        <v>0.0</v>
      </c>
      <c r="AN296" s="109">
        <v>0.0</v>
      </c>
      <c r="AO296" s="183">
        <v>0.0</v>
      </c>
      <c r="AP296" s="183">
        <v>0.0</v>
      </c>
      <c r="AQ296" s="183">
        <v>0.0</v>
      </c>
      <c r="AR296" s="239">
        <v>0.0</v>
      </c>
      <c r="AS296" s="183">
        <v>0.0</v>
      </c>
      <c r="AT296" s="183">
        <v>0.0</v>
      </c>
      <c r="AU296" s="105">
        <v>0.0</v>
      </c>
      <c r="AV296" s="105">
        <v>0.0</v>
      </c>
      <c r="AW296" s="105">
        <v>0.0</v>
      </c>
      <c r="AX296" s="107">
        <v>0.0</v>
      </c>
      <c r="AY296" s="107">
        <v>0.0</v>
      </c>
      <c r="AZ296" s="107">
        <v>0.0</v>
      </c>
      <c r="BA296" s="109">
        <v>0.0</v>
      </c>
      <c r="BB296" s="109">
        <v>0.0</v>
      </c>
      <c r="BC296" s="109">
        <v>0.0</v>
      </c>
      <c r="BD296" s="103">
        <v>0.0</v>
      </c>
      <c r="BE296" s="103">
        <v>0.0</v>
      </c>
      <c r="BF296" s="103">
        <v>0.0</v>
      </c>
    </row>
    <row r="297">
      <c r="A297" s="330"/>
      <c r="B297" s="331"/>
      <c r="C297" s="332"/>
      <c r="D297" s="110"/>
      <c r="E297" s="166"/>
      <c r="F297" s="188" t="s">
        <v>32</v>
      </c>
      <c r="G297" s="166"/>
      <c r="H297" s="247"/>
      <c r="I297" s="248"/>
      <c r="J297" s="174">
        <v>0.0</v>
      </c>
      <c r="K297" s="335"/>
      <c r="L297" s="248"/>
      <c r="M297" s="174">
        <v>0.0</v>
      </c>
      <c r="N297" s="250">
        <v>0.0</v>
      </c>
      <c r="O297" s="342">
        <v>0.0</v>
      </c>
      <c r="P297" s="141">
        <v>0.0</v>
      </c>
      <c r="Q297" s="335"/>
      <c r="R297" s="248"/>
      <c r="S297" s="174">
        <v>0.0</v>
      </c>
      <c r="T297" s="335"/>
      <c r="U297" s="248"/>
      <c r="V297" s="174">
        <v>0.0</v>
      </c>
      <c r="W297" s="250">
        <v>0.0</v>
      </c>
      <c r="X297" s="342">
        <v>0.0</v>
      </c>
      <c r="Y297" s="141">
        <v>0.0</v>
      </c>
      <c r="Z297" s="252">
        <v>0.0</v>
      </c>
      <c r="AA297" s="343">
        <v>0.0</v>
      </c>
      <c r="AB297" s="143">
        <v>0.0</v>
      </c>
      <c r="AC297" s="335"/>
      <c r="AD297" s="248"/>
      <c r="AE297" s="174">
        <v>0.0</v>
      </c>
      <c r="AF297" s="335"/>
      <c r="AG297" s="248"/>
      <c r="AH297" s="174">
        <v>0.0</v>
      </c>
      <c r="AI297" s="250">
        <v>0.0</v>
      </c>
      <c r="AJ297" s="342">
        <v>0.0</v>
      </c>
      <c r="AK297" s="141">
        <v>0.0</v>
      </c>
      <c r="AL297" s="254">
        <v>0.0</v>
      </c>
      <c r="AM297" s="344">
        <v>0.0</v>
      </c>
      <c r="AN297" s="145">
        <v>0.0</v>
      </c>
      <c r="AO297" s="335"/>
      <c r="AP297" s="248"/>
      <c r="AQ297" s="174">
        <v>0.0</v>
      </c>
      <c r="AR297" s="335"/>
      <c r="AS297" s="248"/>
      <c r="AT297" s="174">
        <v>0.0</v>
      </c>
      <c r="AU297" s="250">
        <v>0.0</v>
      </c>
      <c r="AV297" s="342">
        <v>0.0</v>
      </c>
      <c r="AW297" s="141">
        <v>0.0</v>
      </c>
      <c r="AX297" s="252">
        <v>0.0</v>
      </c>
      <c r="AY297" s="343">
        <v>0.0</v>
      </c>
      <c r="AZ297" s="143">
        <v>0.0</v>
      </c>
      <c r="BA297" s="254">
        <v>0.0</v>
      </c>
      <c r="BB297" s="344">
        <v>0.0</v>
      </c>
      <c r="BC297" s="145">
        <v>0.0</v>
      </c>
      <c r="BD297" s="256">
        <v>0.0</v>
      </c>
      <c r="BE297" s="345">
        <v>0.0</v>
      </c>
      <c r="BF297" s="147">
        <v>0.0</v>
      </c>
    </row>
    <row r="298">
      <c r="A298" s="330"/>
      <c r="B298" s="331"/>
      <c r="C298" s="332"/>
      <c r="D298" s="87"/>
      <c r="E298" s="100"/>
      <c r="F298" s="246" t="s">
        <v>33</v>
      </c>
      <c r="G298" s="100"/>
      <c r="H298" s="248"/>
      <c r="I298" s="248"/>
      <c r="J298" s="346">
        <v>0.0</v>
      </c>
      <c r="K298" s="347"/>
      <c r="L298" s="248"/>
      <c r="M298" s="346">
        <v>0.0</v>
      </c>
      <c r="N298" s="348">
        <v>0.0</v>
      </c>
      <c r="O298" s="342">
        <v>0.0</v>
      </c>
      <c r="P298" s="249">
        <v>0.0</v>
      </c>
      <c r="Q298" s="347"/>
      <c r="R298" s="248"/>
      <c r="S298" s="346">
        <v>0.0</v>
      </c>
      <c r="T298" s="347"/>
      <c r="U298" s="248"/>
      <c r="V298" s="346">
        <v>0.0</v>
      </c>
      <c r="W298" s="348">
        <v>0.0</v>
      </c>
      <c r="X298" s="342">
        <v>0.0</v>
      </c>
      <c r="Y298" s="249">
        <v>0.0</v>
      </c>
      <c r="Z298" s="349">
        <v>0.0</v>
      </c>
      <c r="AA298" s="343">
        <v>0.0</v>
      </c>
      <c r="AB298" s="251">
        <v>0.0</v>
      </c>
      <c r="AC298" s="347"/>
      <c r="AD298" s="248"/>
      <c r="AE298" s="346">
        <v>0.0</v>
      </c>
      <c r="AF298" s="347"/>
      <c r="AG298" s="248"/>
      <c r="AH298" s="346">
        <v>0.0</v>
      </c>
      <c r="AI298" s="348">
        <v>0.0</v>
      </c>
      <c r="AJ298" s="342">
        <v>0.0</v>
      </c>
      <c r="AK298" s="249">
        <v>0.0</v>
      </c>
      <c r="AL298" s="350">
        <v>0.0</v>
      </c>
      <c r="AM298" s="344">
        <v>0.0</v>
      </c>
      <c r="AN298" s="253">
        <v>0.0</v>
      </c>
      <c r="AO298" s="347"/>
      <c r="AP298" s="248"/>
      <c r="AQ298" s="346">
        <v>0.0</v>
      </c>
      <c r="AR298" s="347"/>
      <c r="AS298" s="248"/>
      <c r="AT298" s="346">
        <v>0.0</v>
      </c>
      <c r="AU298" s="348">
        <v>0.0</v>
      </c>
      <c r="AV298" s="342">
        <v>0.0</v>
      </c>
      <c r="AW298" s="249">
        <v>0.0</v>
      </c>
      <c r="AX298" s="349">
        <v>0.0</v>
      </c>
      <c r="AY298" s="343">
        <v>0.0</v>
      </c>
      <c r="AZ298" s="251">
        <v>0.0</v>
      </c>
      <c r="BA298" s="350">
        <v>0.0</v>
      </c>
      <c r="BB298" s="344">
        <v>0.0</v>
      </c>
      <c r="BC298" s="253">
        <v>0.0</v>
      </c>
      <c r="BD298" s="351">
        <v>0.0</v>
      </c>
      <c r="BE298" s="345">
        <v>0.0</v>
      </c>
      <c r="BF298" s="255">
        <v>0.0</v>
      </c>
    </row>
    <row r="299">
      <c r="A299" s="86"/>
      <c r="B299" s="100"/>
      <c r="C299" s="335"/>
      <c r="D299" s="283">
        <v>2.0</v>
      </c>
      <c r="E299" s="283" t="s">
        <v>86</v>
      </c>
      <c r="F299" s="284"/>
      <c r="G299" s="284"/>
      <c r="H299" s="352"/>
      <c r="I299" s="352"/>
      <c r="J299" s="352"/>
      <c r="K299" s="353"/>
      <c r="L299" s="352"/>
      <c r="M299" s="352"/>
      <c r="N299" s="354"/>
      <c r="O299" s="355"/>
      <c r="P299" s="355"/>
      <c r="Q299" s="353"/>
      <c r="R299" s="352"/>
      <c r="S299" s="352"/>
      <c r="T299" s="356"/>
      <c r="U299" s="357"/>
      <c r="V299" s="357"/>
      <c r="W299" s="356"/>
      <c r="X299" s="357"/>
      <c r="Y299" s="357"/>
      <c r="Z299" s="356"/>
      <c r="AA299" s="357"/>
      <c r="AB299" s="357"/>
      <c r="AC299" s="353"/>
      <c r="AD299" s="352"/>
      <c r="AE299" s="352"/>
      <c r="AF299" s="353"/>
      <c r="AG299" s="352"/>
      <c r="AH299" s="352"/>
      <c r="AI299" s="354"/>
      <c r="AJ299" s="355"/>
      <c r="AK299" s="355"/>
      <c r="AL299" s="358"/>
      <c r="AM299" s="359"/>
      <c r="AN299" s="359"/>
      <c r="AO299" s="353"/>
      <c r="AP299" s="352"/>
      <c r="AQ299" s="352"/>
      <c r="AR299" s="353"/>
      <c r="AS299" s="352"/>
      <c r="AT299" s="352"/>
      <c r="AU299" s="354"/>
      <c r="AV299" s="355"/>
      <c r="AW299" s="355"/>
      <c r="AX299" s="360"/>
      <c r="AY299" s="361"/>
      <c r="AZ299" s="361"/>
      <c r="BA299" s="358"/>
      <c r="BB299" s="359"/>
      <c r="BC299" s="359"/>
      <c r="BD299" s="353"/>
      <c r="BE299" s="352"/>
      <c r="BF299" s="352"/>
    </row>
    <row r="300">
      <c r="A300" s="86"/>
      <c r="B300" s="100"/>
      <c r="C300" s="335"/>
      <c r="D300" s="110"/>
      <c r="E300" s="294" t="s">
        <v>87</v>
      </c>
      <c r="F300" s="29"/>
      <c r="G300" s="29"/>
      <c r="H300" s="102">
        <v>0.0</v>
      </c>
      <c r="I300" s="102">
        <v>0.0</v>
      </c>
      <c r="J300" s="102">
        <v>0.0</v>
      </c>
      <c r="K300" s="103">
        <v>0.0</v>
      </c>
      <c r="L300" s="102">
        <v>0.0</v>
      </c>
      <c r="M300" s="102">
        <v>0.0</v>
      </c>
      <c r="N300" s="105">
        <v>0.0</v>
      </c>
      <c r="O300" s="104">
        <v>0.0</v>
      </c>
      <c r="P300" s="104">
        <v>0.0</v>
      </c>
      <c r="Q300" s="103">
        <v>0.0</v>
      </c>
      <c r="R300" s="102">
        <v>0.0</v>
      </c>
      <c r="S300" s="102">
        <v>0.0</v>
      </c>
      <c r="T300" s="187">
        <v>2.0</v>
      </c>
      <c r="U300" s="186">
        <v>0.0</v>
      </c>
      <c r="V300" s="186">
        <v>2.0</v>
      </c>
      <c r="W300" s="187">
        <v>2.0</v>
      </c>
      <c r="X300" s="186">
        <v>0.0</v>
      </c>
      <c r="Y300" s="186">
        <v>2.0</v>
      </c>
      <c r="Z300" s="187">
        <v>2.0</v>
      </c>
      <c r="AA300" s="186">
        <v>0.0</v>
      </c>
      <c r="AB300" s="186">
        <v>2.0</v>
      </c>
      <c r="AC300" s="103">
        <v>0.0</v>
      </c>
      <c r="AD300" s="102">
        <v>0.0</v>
      </c>
      <c r="AE300" s="102">
        <v>0.0</v>
      </c>
      <c r="AF300" s="103">
        <v>0.0</v>
      </c>
      <c r="AG300" s="102">
        <v>0.0</v>
      </c>
      <c r="AH300" s="102">
        <v>0.0</v>
      </c>
      <c r="AI300" s="105">
        <v>0.0</v>
      </c>
      <c r="AJ300" s="104">
        <v>0.0</v>
      </c>
      <c r="AK300" s="104">
        <v>0.0</v>
      </c>
      <c r="AL300" s="187">
        <v>2.0</v>
      </c>
      <c r="AM300" s="186">
        <v>0.0</v>
      </c>
      <c r="AN300" s="186">
        <v>2.0</v>
      </c>
      <c r="AO300" s="103">
        <v>0.0</v>
      </c>
      <c r="AP300" s="102">
        <v>0.0</v>
      </c>
      <c r="AQ300" s="102">
        <v>0.0</v>
      </c>
      <c r="AR300" s="103">
        <v>0.0</v>
      </c>
      <c r="AS300" s="102">
        <v>0.0</v>
      </c>
      <c r="AT300" s="102">
        <v>0.0</v>
      </c>
      <c r="AU300" s="105">
        <v>0.0</v>
      </c>
      <c r="AV300" s="104">
        <v>0.0</v>
      </c>
      <c r="AW300" s="104">
        <v>0.0</v>
      </c>
      <c r="AX300" s="107">
        <v>0.0</v>
      </c>
      <c r="AY300" s="106">
        <v>0.0</v>
      </c>
      <c r="AZ300" s="106">
        <v>0.0</v>
      </c>
      <c r="BA300" s="187">
        <v>2.0</v>
      </c>
      <c r="BB300" s="186">
        <v>0.0</v>
      </c>
      <c r="BC300" s="186">
        <v>2.0</v>
      </c>
      <c r="BD300" s="187">
        <v>2.0</v>
      </c>
      <c r="BE300" s="186">
        <v>0.0</v>
      </c>
      <c r="BF300" s="186">
        <v>2.0</v>
      </c>
    </row>
    <row r="301">
      <c r="A301" s="86"/>
      <c r="B301" s="100"/>
      <c r="C301" s="335"/>
      <c r="D301" s="362"/>
      <c r="E301" s="188" t="s">
        <v>26</v>
      </c>
      <c r="F301" s="362"/>
      <c r="G301" s="362"/>
      <c r="H301" s="168"/>
      <c r="I301" s="169"/>
      <c r="J301" s="148">
        <v>0.0</v>
      </c>
      <c r="K301" s="170"/>
      <c r="L301" s="169"/>
      <c r="M301" s="148">
        <v>0.0</v>
      </c>
      <c r="N301" s="142">
        <v>0.0</v>
      </c>
      <c r="O301" s="338">
        <v>0.0</v>
      </c>
      <c r="P301" s="142">
        <v>0.0</v>
      </c>
      <c r="Q301" s="170"/>
      <c r="R301" s="169"/>
      <c r="S301" s="148">
        <v>0.0</v>
      </c>
      <c r="T301" s="178"/>
      <c r="U301" s="363"/>
      <c r="V301" s="176">
        <v>0.0</v>
      </c>
      <c r="W301" s="176">
        <v>0.0</v>
      </c>
      <c r="X301" s="364">
        <v>0.0</v>
      </c>
      <c r="Y301" s="176">
        <v>0.0</v>
      </c>
      <c r="Z301" s="176">
        <v>0.0</v>
      </c>
      <c r="AA301" s="364">
        <v>0.0</v>
      </c>
      <c r="AB301" s="176">
        <v>0.0</v>
      </c>
      <c r="AC301" s="170"/>
      <c r="AD301" s="169"/>
      <c r="AE301" s="148">
        <v>0.0</v>
      </c>
      <c r="AF301" s="170"/>
      <c r="AG301" s="169"/>
      <c r="AH301" s="148">
        <v>0.0</v>
      </c>
      <c r="AI301" s="142">
        <v>0.0</v>
      </c>
      <c r="AJ301" s="338">
        <v>0.0</v>
      </c>
      <c r="AK301" s="142">
        <v>0.0</v>
      </c>
      <c r="AL301" s="176">
        <v>0.0</v>
      </c>
      <c r="AM301" s="364">
        <v>0.0</v>
      </c>
      <c r="AN301" s="176">
        <v>0.0</v>
      </c>
      <c r="AO301" s="170"/>
      <c r="AP301" s="169"/>
      <c r="AQ301" s="148">
        <v>0.0</v>
      </c>
      <c r="AR301" s="170"/>
      <c r="AS301" s="169"/>
      <c r="AT301" s="148">
        <v>0.0</v>
      </c>
      <c r="AU301" s="142">
        <v>0.0</v>
      </c>
      <c r="AV301" s="338">
        <v>0.0</v>
      </c>
      <c r="AW301" s="142">
        <v>0.0</v>
      </c>
      <c r="AX301" s="144">
        <v>0.0</v>
      </c>
      <c r="AY301" s="339">
        <v>0.0</v>
      </c>
      <c r="AZ301" s="144">
        <v>0.0</v>
      </c>
      <c r="BA301" s="176">
        <v>0.0</v>
      </c>
      <c r="BB301" s="364">
        <v>0.0</v>
      </c>
      <c r="BC301" s="176">
        <v>0.0</v>
      </c>
      <c r="BD301" s="176">
        <v>0.0</v>
      </c>
      <c r="BE301" s="364">
        <v>0.0</v>
      </c>
      <c r="BF301" s="176">
        <v>0.0</v>
      </c>
    </row>
    <row r="302">
      <c r="A302" s="86"/>
      <c r="B302" s="100"/>
      <c r="C302" s="335"/>
      <c r="D302" s="362"/>
      <c r="E302" s="188" t="s">
        <v>27</v>
      </c>
      <c r="F302" s="362"/>
      <c r="G302" s="362"/>
      <c r="H302" s="168"/>
      <c r="I302" s="170"/>
      <c r="J302" s="148">
        <v>0.0</v>
      </c>
      <c r="K302" s="170"/>
      <c r="L302" s="170"/>
      <c r="M302" s="148">
        <v>0.0</v>
      </c>
      <c r="N302" s="142">
        <v>0.0</v>
      </c>
      <c r="O302" s="142">
        <v>0.0</v>
      </c>
      <c r="P302" s="142">
        <v>0.0</v>
      </c>
      <c r="Q302" s="170"/>
      <c r="R302" s="170"/>
      <c r="S302" s="148">
        <v>0.0</v>
      </c>
      <c r="T302" s="178"/>
      <c r="U302" s="178"/>
      <c r="V302" s="176">
        <v>0.0</v>
      </c>
      <c r="W302" s="176">
        <v>0.0</v>
      </c>
      <c r="X302" s="176">
        <v>0.0</v>
      </c>
      <c r="Y302" s="176">
        <v>0.0</v>
      </c>
      <c r="Z302" s="176">
        <v>0.0</v>
      </c>
      <c r="AA302" s="176">
        <v>0.0</v>
      </c>
      <c r="AB302" s="176">
        <v>0.0</v>
      </c>
      <c r="AC302" s="170"/>
      <c r="AD302" s="170"/>
      <c r="AE302" s="148">
        <v>0.0</v>
      </c>
      <c r="AF302" s="170"/>
      <c r="AG302" s="170"/>
      <c r="AH302" s="148">
        <v>0.0</v>
      </c>
      <c r="AI302" s="142">
        <v>0.0</v>
      </c>
      <c r="AJ302" s="142">
        <v>0.0</v>
      </c>
      <c r="AK302" s="142">
        <v>0.0</v>
      </c>
      <c r="AL302" s="176">
        <v>0.0</v>
      </c>
      <c r="AM302" s="176">
        <v>0.0</v>
      </c>
      <c r="AN302" s="176">
        <v>0.0</v>
      </c>
      <c r="AO302" s="170"/>
      <c r="AP302" s="170"/>
      <c r="AQ302" s="148">
        <v>0.0</v>
      </c>
      <c r="AR302" s="170"/>
      <c r="AS302" s="170"/>
      <c r="AT302" s="148">
        <v>0.0</v>
      </c>
      <c r="AU302" s="142">
        <v>0.0</v>
      </c>
      <c r="AV302" s="142">
        <v>0.0</v>
      </c>
      <c r="AW302" s="142">
        <v>0.0</v>
      </c>
      <c r="AX302" s="144">
        <v>0.0</v>
      </c>
      <c r="AY302" s="144">
        <v>0.0</v>
      </c>
      <c r="AZ302" s="144">
        <v>0.0</v>
      </c>
      <c r="BA302" s="176">
        <v>0.0</v>
      </c>
      <c r="BB302" s="176">
        <v>0.0</v>
      </c>
      <c r="BC302" s="176">
        <v>0.0</v>
      </c>
      <c r="BD302" s="176">
        <v>0.0</v>
      </c>
      <c r="BE302" s="176">
        <v>0.0</v>
      </c>
      <c r="BF302" s="176">
        <v>0.0</v>
      </c>
    </row>
    <row r="303">
      <c r="A303" s="86"/>
      <c r="B303" s="100"/>
      <c r="C303" s="335"/>
      <c r="D303" s="362"/>
      <c r="E303" s="188" t="s">
        <v>28</v>
      </c>
      <c r="F303" s="362"/>
      <c r="G303" s="362"/>
      <c r="H303" s="168"/>
      <c r="I303" s="170"/>
      <c r="J303" s="148">
        <v>0.0</v>
      </c>
      <c r="K303" s="170"/>
      <c r="L303" s="170"/>
      <c r="M303" s="148">
        <v>0.0</v>
      </c>
      <c r="N303" s="142">
        <v>0.0</v>
      </c>
      <c r="O303" s="142">
        <v>0.0</v>
      </c>
      <c r="P303" s="142">
        <v>0.0</v>
      </c>
      <c r="Q303" s="170"/>
      <c r="R303" s="170"/>
      <c r="S303" s="148">
        <v>0.0</v>
      </c>
      <c r="T303" s="176">
        <v>1.0</v>
      </c>
      <c r="U303" s="178"/>
      <c r="V303" s="176">
        <v>1.0</v>
      </c>
      <c r="W303" s="176">
        <v>1.0</v>
      </c>
      <c r="X303" s="176">
        <v>0.0</v>
      </c>
      <c r="Y303" s="176">
        <v>1.0</v>
      </c>
      <c r="Z303" s="176">
        <v>1.0</v>
      </c>
      <c r="AA303" s="176">
        <v>0.0</v>
      </c>
      <c r="AB303" s="176">
        <v>1.0</v>
      </c>
      <c r="AC303" s="170"/>
      <c r="AD303" s="170"/>
      <c r="AE303" s="148">
        <v>0.0</v>
      </c>
      <c r="AF303" s="170"/>
      <c r="AG303" s="170"/>
      <c r="AH303" s="148">
        <v>0.0</v>
      </c>
      <c r="AI303" s="142">
        <v>0.0</v>
      </c>
      <c r="AJ303" s="142">
        <v>0.0</v>
      </c>
      <c r="AK303" s="142">
        <v>0.0</v>
      </c>
      <c r="AL303" s="176">
        <v>1.0</v>
      </c>
      <c r="AM303" s="176">
        <v>0.0</v>
      </c>
      <c r="AN303" s="176">
        <v>1.0</v>
      </c>
      <c r="AO303" s="170"/>
      <c r="AP303" s="170"/>
      <c r="AQ303" s="148">
        <v>0.0</v>
      </c>
      <c r="AR303" s="170"/>
      <c r="AS303" s="170"/>
      <c r="AT303" s="148">
        <v>0.0</v>
      </c>
      <c r="AU303" s="142">
        <v>0.0</v>
      </c>
      <c r="AV303" s="142">
        <v>0.0</v>
      </c>
      <c r="AW303" s="142">
        <v>0.0</v>
      </c>
      <c r="AX303" s="144">
        <v>0.0</v>
      </c>
      <c r="AY303" s="144">
        <v>0.0</v>
      </c>
      <c r="AZ303" s="144">
        <v>0.0</v>
      </c>
      <c r="BA303" s="176">
        <v>1.0</v>
      </c>
      <c r="BB303" s="176">
        <v>0.0</v>
      </c>
      <c r="BC303" s="176">
        <v>1.0</v>
      </c>
      <c r="BD303" s="176">
        <v>1.0</v>
      </c>
      <c r="BE303" s="176">
        <v>0.0</v>
      </c>
      <c r="BF303" s="176">
        <v>1.0</v>
      </c>
    </row>
    <row r="304">
      <c r="A304" s="86"/>
      <c r="B304" s="100"/>
      <c r="C304" s="335"/>
      <c r="D304" s="362"/>
      <c r="E304" s="188" t="s">
        <v>29</v>
      </c>
      <c r="F304" s="362"/>
      <c r="G304" s="362"/>
      <c r="H304" s="168"/>
      <c r="I304" s="170"/>
      <c r="J304" s="148">
        <v>0.0</v>
      </c>
      <c r="K304" s="170"/>
      <c r="L304" s="170"/>
      <c r="M304" s="148">
        <v>0.0</v>
      </c>
      <c r="N304" s="142">
        <v>0.0</v>
      </c>
      <c r="O304" s="142">
        <v>0.0</v>
      </c>
      <c r="P304" s="142">
        <v>0.0</v>
      </c>
      <c r="Q304" s="170"/>
      <c r="R304" s="170"/>
      <c r="S304" s="148">
        <v>0.0</v>
      </c>
      <c r="T304" s="176">
        <v>1.0</v>
      </c>
      <c r="U304" s="178"/>
      <c r="V304" s="176">
        <v>1.0</v>
      </c>
      <c r="W304" s="176">
        <v>1.0</v>
      </c>
      <c r="X304" s="176">
        <v>0.0</v>
      </c>
      <c r="Y304" s="176">
        <v>1.0</v>
      </c>
      <c r="Z304" s="176">
        <v>1.0</v>
      </c>
      <c r="AA304" s="176">
        <v>0.0</v>
      </c>
      <c r="AB304" s="176">
        <v>1.0</v>
      </c>
      <c r="AC304" s="170"/>
      <c r="AD304" s="170"/>
      <c r="AE304" s="148">
        <v>0.0</v>
      </c>
      <c r="AF304" s="170"/>
      <c r="AG304" s="170"/>
      <c r="AH304" s="148">
        <v>0.0</v>
      </c>
      <c r="AI304" s="142">
        <v>0.0</v>
      </c>
      <c r="AJ304" s="142">
        <v>0.0</v>
      </c>
      <c r="AK304" s="142">
        <v>0.0</v>
      </c>
      <c r="AL304" s="176">
        <v>1.0</v>
      </c>
      <c r="AM304" s="176">
        <v>0.0</v>
      </c>
      <c r="AN304" s="176">
        <v>1.0</v>
      </c>
      <c r="AO304" s="170"/>
      <c r="AP304" s="170"/>
      <c r="AQ304" s="148">
        <v>0.0</v>
      </c>
      <c r="AR304" s="170"/>
      <c r="AS304" s="170"/>
      <c r="AT304" s="148">
        <v>0.0</v>
      </c>
      <c r="AU304" s="142">
        <v>0.0</v>
      </c>
      <c r="AV304" s="142">
        <v>0.0</v>
      </c>
      <c r="AW304" s="142">
        <v>0.0</v>
      </c>
      <c r="AX304" s="144">
        <v>0.0</v>
      </c>
      <c r="AY304" s="144">
        <v>0.0</v>
      </c>
      <c r="AZ304" s="144">
        <v>0.0</v>
      </c>
      <c r="BA304" s="176">
        <v>1.0</v>
      </c>
      <c r="BB304" s="176">
        <v>0.0</v>
      </c>
      <c r="BC304" s="176">
        <v>1.0</v>
      </c>
      <c r="BD304" s="176">
        <v>1.0</v>
      </c>
      <c r="BE304" s="176">
        <v>0.0</v>
      </c>
      <c r="BF304" s="176">
        <v>1.0</v>
      </c>
    </row>
    <row r="305">
      <c r="A305" s="86"/>
      <c r="B305" s="100"/>
      <c r="C305" s="335"/>
      <c r="D305" s="362"/>
      <c r="E305" s="188" t="s">
        <v>30</v>
      </c>
      <c r="F305" s="362"/>
      <c r="G305" s="362"/>
      <c r="H305" s="168"/>
      <c r="I305" s="170"/>
      <c r="J305" s="148">
        <v>0.0</v>
      </c>
      <c r="K305" s="365">
        <v>0.0</v>
      </c>
      <c r="L305" s="365">
        <v>0.0</v>
      </c>
      <c r="M305" s="365">
        <v>0.0</v>
      </c>
      <c r="N305" s="365">
        <v>0.0</v>
      </c>
      <c r="O305" s="365">
        <v>0.0</v>
      </c>
      <c r="P305" s="365">
        <v>0.0</v>
      </c>
      <c r="Q305" s="170"/>
      <c r="R305" s="170"/>
      <c r="S305" s="148">
        <v>0.0</v>
      </c>
      <c r="T305" s="170"/>
      <c r="U305" s="170"/>
      <c r="V305" s="148">
        <v>0.0</v>
      </c>
      <c r="W305" s="142">
        <v>0.0</v>
      </c>
      <c r="X305" s="142">
        <v>0.0</v>
      </c>
      <c r="Y305" s="142">
        <v>0.0</v>
      </c>
      <c r="Z305" s="144">
        <v>0.0</v>
      </c>
      <c r="AA305" s="144">
        <v>0.0</v>
      </c>
      <c r="AB305" s="144">
        <v>0.0</v>
      </c>
      <c r="AC305" s="170"/>
      <c r="AD305" s="170"/>
      <c r="AE305" s="148">
        <v>0.0</v>
      </c>
      <c r="AF305" s="170"/>
      <c r="AG305" s="170"/>
      <c r="AH305" s="148">
        <v>0.0</v>
      </c>
      <c r="AI305" s="142">
        <v>0.0</v>
      </c>
      <c r="AJ305" s="142">
        <v>0.0</v>
      </c>
      <c r="AK305" s="142">
        <v>0.0</v>
      </c>
      <c r="AL305" s="176">
        <v>0.0</v>
      </c>
      <c r="AM305" s="176">
        <v>0.0</v>
      </c>
      <c r="AN305" s="176">
        <v>0.0</v>
      </c>
      <c r="AO305" s="170"/>
      <c r="AP305" s="170"/>
      <c r="AQ305" s="148">
        <v>0.0</v>
      </c>
      <c r="AR305" s="170"/>
      <c r="AS305" s="170"/>
      <c r="AT305" s="148">
        <v>0.0</v>
      </c>
      <c r="AU305" s="142">
        <v>0.0</v>
      </c>
      <c r="AV305" s="142">
        <v>0.0</v>
      </c>
      <c r="AW305" s="142">
        <v>0.0</v>
      </c>
      <c r="AX305" s="144">
        <v>0.0</v>
      </c>
      <c r="AY305" s="144">
        <v>0.0</v>
      </c>
      <c r="AZ305" s="144">
        <v>0.0</v>
      </c>
      <c r="BA305" s="176">
        <v>0.0</v>
      </c>
      <c r="BB305" s="176">
        <v>0.0</v>
      </c>
      <c r="BC305" s="176">
        <v>0.0</v>
      </c>
      <c r="BD305" s="176">
        <v>0.0</v>
      </c>
      <c r="BE305" s="176">
        <v>0.0</v>
      </c>
      <c r="BF305" s="176">
        <v>0.0</v>
      </c>
    </row>
    <row r="306">
      <c r="A306" s="86"/>
      <c r="B306" s="87"/>
      <c r="C306" s="88"/>
      <c r="D306" s="171"/>
      <c r="E306" s="172"/>
      <c r="F306" s="172"/>
      <c r="G306" s="173" t="s">
        <v>43</v>
      </c>
      <c r="H306" s="182">
        <v>0.0</v>
      </c>
      <c r="I306" s="183">
        <v>0.0</v>
      </c>
      <c r="J306" s="183">
        <v>0.0</v>
      </c>
      <c r="K306" s="183">
        <v>0.0</v>
      </c>
      <c r="L306" s="183">
        <v>1.0</v>
      </c>
      <c r="M306" s="183">
        <v>1.0</v>
      </c>
      <c r="N306" s="105">
        <v>0.0</v>
      </c>
      <c r="O306" s="105">
        <v>1.0</v>
      </c>
      <c r="P306" s="105">
        <v>1.0</v>
      </c>
      <c r="Q306" s="183">
        <v>0.0</v>
      </c>
      <c r="R306" s="183">
        <v>0.0</v>
      </c>
      <c r="S306" s="183">
        <v>0.0</v>
      </c>
      <c r="T306" s="187">
        <v>0.0</v>
      </c>
      <c r="U306" s="187">
        <v>2.0</v>
      </c>
      <c r="V306" s="187">
        <v>2.0</v>
      </c>
      <c r="W306" s="187">
        <v>0.0</v>
      </c>
      <c r="X306" s="187">
        <v>2.0</v>
      </c>
      <c r="Y306" s="187">
        <v>2.0</v>
      </c>
      <c r="Z306" s="187">
        <v>0.0</v>
      </c>
      <c r="AA306" s="187">
        <v>3.0</v>
      </c>
      <c r="AB306" s="187">
        <v>3.0</v>
      </c>
      <c r="AC306" s="183">
        <v>0.0</v>
      </c>
      <c r="AD306" s="183">
        <v>0.0</v>
      </c>
      <c r="AE306" s="183">
        <v>0.0</v>
      </c>
      <c r="AF306" s="239">
        <v>0.0</v>
      </c>
      <c r="AG306" s="183">
        <v>0.0</v>
      </c>
      <c r="AH306" s="183">
        <v>0.0</v>
      </c>
      <c r="AI306" s="105">
        <v>0.0</v>
      </c>
      <c r="AJ306" s="105">
        <v>0.0</v>
      </c>
      <c r="AK306" s="105">
        <v>0.0</v>
      </c>
      <c r="AL306" s="187">
        <v>0.0</v>
      </c>
      <c r="AM306" s="187">
        <v>3.0</v>
      </c>
      <c r="AN306" s="187">
        <v>3.0</v>
      </c>
      <c r="AO306" s="239">
        <v>0.0</v>
      </c>
      <c r="AP306" s="183">
        <v>0.0</v>
      </c>
      <c r="AQ306" s="183">
        <v>0.0</v>
      </c>
      <c r="AR306" s="239">
        <v>0.0</v>
      </c>
      <c r="AS306" s="183">
        <v>0.0</v>
      </c>
      <c r="AT306" s="183">
        <v>0.0</v>
      </c>
      <c r="AU306" s="105">
        <v>0.0</v>
      </c>
      <c r="AV306" s="105">
        <v>0.0</v>
      </c>
      <c r="AW306" s="105">
        <v>0.0</v>
      </c>
      <c r="AX306" s="107">
        <v>0.0</v>
      </c>
      <c r="AY306" s="107">
        <v>0.0</v>
      </c>
      <c r="AZ306" s="107">
        <v>0.0</v>
      </c>
      <c r="BA306" s="187">
        <v>0.0</v>
      </c>
      <c r="BB306" s="187">
        <v>3.0</v>
      </c>
      <c r="BC306" s="187">
        <v>3.0</v>
      </c>
      <c r="BD306" s="187">
        <v>0.0</v>
      </c>
      <c r="BE306" s="187">
        <v>3.0</v>
      </c>
      <c r="BF306" s="187">
        <v>3.0</v>
      </c>
    </row>
    <row r="307">
      <c r="A307" s="86"/>
      <c r="B307" s="100"/>
      <c r="C307" s="335"/>
      <c r="D307" s="110"/>
      <c r="E307" s="166"/>
      <c r="F307" s="188" t="s">
        <v>32</v>
      </c>
      <c r="G307" s="166"/>
      <c r="H307" s="247"/>
      <c r="I307" s="248"/>
      <c r="J307" s="174">
        <v>0.0</v>
      </c>
      <c r="K307" s="335"/>
      <c r="L307" s="366">
        <v>1.0</v>
      </c>
      <c r="M307" s="177">
        <v>1.0</v>
      </c>
      <c r="N307" s="250">
        <v>0.0</v>
      </c>
      <c r="O307" s="366">
        <v>1.0</v>
      </c>
      <c r="P307" s="177">
        <v>1.0</v>
      </c>
      <c r="Q307" s="335"/>
      <c r="R307" s="248"/>
      <c r="S307" s="174">
        <v>0.0</v>
      </c>
      <c r="T307" s="367"/>
      <c r="U307" s="366">
        <v>2.0</v>
      </c>
      <c r="V307" s="177">
        <v>2.0</v>
      </c>
      <c r="W307" s="279">
        <v>0.0</v>
      </c>
      <c r="X307" s="366">
        <v>2.0</v>
      </c>
      <c r="Y307" s="177">
        <v>2.0</v>
      </c>
      <c r="Z307" s="279">
        <v>0.0</v>
      </c>
      <c r="AA307" s="366">
        <v>3.0</v>
      </c>
      <c r="AB307" s="177">
        <v>3.0</v>
      </c>
      <c r="AC307" s="335"/>
      <c r="AD307" s="248"/>
      <c r="AE307" s="174">
        <v>0.0</v>
      </c>
      <c r="AF307" s="335"/>
      <c r="AG307" s="248"/>
      <c r="AH307" s="174">
        <v>0.0</v>
      </c>
      <c r="AI307" s="250">
        <v>0.0</v>
      </c>
      <c r="AJ307" s="342">
        <v>0.0</v>
      </c>
      <c r="AK307" s="141">
        <v>0.0</v>
      </c>
      <c r="AL307" s="279">
        <v>0.0</v>
      </c>
      <c r="AM307" s="366">
        <v>3.0</v>
      </c>
      <c r="AN307" s="177">
        <v>3.0</v>
      </c>
      <c r="AO307" s="335"/>
      <c r="AP307" s="248"/>
      <c r="AQ307" s="174">
        <v>0.0</v>
      </c>
      <c r="AR307" s="335"/>
      <c r="AS307" s="248"/>
      <c r="AT307" s="174">
        <v>0.0</v>
      </c>
      <c r="AU307" s="250">
        <v>0.0</v>
      </c>
      <c r="AV307" s="342">
        <v>0.0</v>
      </c>
      <c r="AW307" s="141">
        <v>0.0</v>
      </c>
      <c r="AX307" s="252">
        <v>0.0</v>
      </c>
      <c r="AY307" s="343">
        <v>0.0</v>
      </c>
      <c r="AZ307" s="143">
        <v>0.0</v>
      </c>
      <c r="BA307" s="279">
        <v>0.0</v>
      </c>
      <c r="BB307" s="366">
        <v>3.0</v>
      </c>
      <c r="BC307" s="177">
        <v>3.0</v>
      </c>
      <c r="BD307" s="279">
        <v>0.0</v>
      </c>
      <c r="BE307" s="366">
        <v>3.0</v>
      </c>
      <c r="BF307" s="177">
        <v>3.0</v>
      </c>
    </row>
    <row r="308">
      <c r="A308" s="86"/>
      <c r="B308" s="100"/>
      <c r="C308" s="335"/>
      <c r="D308" s="87"/>
      <c r="E308" s="100"/>
      <c r="F308" s="246" t="s">
        <v>33</v>
      </c>
      <c r="G308" s="100"/>
      <c r="H308" s="248"/>
      <c r="I308" s="248"/>
      <c r="J308" s="346">
        <v>0.0</v>
      </c>
      <c r="K308" s="347"/>
      <c r="L308" s="248"/>
      <c r="M308" s="346">
        <v>0.0</v>
      </c>
      <c r="N308" s="348">
        <v>0.0</v>
      </c>
      <c r="O308" s="342">
        <v>0.0</v>
      </c>
      <c r="P308" s="249">
        <v>0.0</v>
      </c>
      <c r="Q308" s="347"/>
      <c r="R308" s="248"/>
      <c r="S308" s="346">
        <v>0.0</v>
      </c>
      <c r="T308" s="347"/>
      <c r="U308" s="248"/>
      <c r="V308" s="346">
        <v>0.0</v>
      </c>
      <c r="W308" s="348">
        <v>0.0</v>
      </c>
      <c r="X308" s="342">
        <v>0.0</v>
      </c>
      <c r="Y308" s="249">
        <v>0.0</v>
      </c>
      <c r="Z308" s="349">
        <v>0.0</v>
      </c>
      <c r="AA308" s="343">
        <v>0.0</v>
      </c>
      <c r="AB308" s="251">
        <v>0.0</v>
      </c>
      <c r="AC308" s="347"/>
      <c r="AD308" s="248"/>
      <c r="AE308" s="346">
        <v>0.0</v>
      </c>
      <c r="AF308" s="347"/>
      <c r="AG308" s="248"/>
      <c r="AH308" s="346">
        <v>0.0</v>
      </c>
      <c r="AI308" s="348">
        <v>0.0</v>
      </c>
      <c r="AJ308" s="342">
        <v>0.0</v>
      </c>
      <c r="AK308" s="249">
        <v>0.0</v>
      </c>
      <c r="AL308" s="368">
        <v>0.0</v>
      </c>
      <c r="AM308" s="366">
        <v>0.0</v>
      </c>
      <c r="AN308" s="278">
        <v>0.0</v>
      </c>
      <c r="AO308" s="347"/>
      <c r="AP308" s="248"/>
      <c r="AQ308" s="346">
        <v>0.0</v>
      </c>
      <c r="AR308" s="347"/>
      <c r="AS308" s="248"/>
      <c r="AT308" s="346">
        <v>0.0</v>
      </c>
      <c r="AU308" s="348">
        <v>0.0</v>
      </c>
      <c r="AV308" s="342">
        <v>0.0</v>
      </c>
      <c r="AW308" s="249">
        <v>0.0</v>
      </c>
      <c r="AX308" s="349">
        <v>0.0</v>
      </c>
      <c r="AY308" s="343">
        <v>0.0</v>
      </c>
      <c r="AZ308" s="251">
        <v>0.0</v>
      </c>
      <c r="BA308" s="368">
        <v>0.0</v>
      </c>
      <c r="BB308" s="366">
        <v>0.0</v>
      </c>
      <c r="BC308" s="278">
        <v>0.0</v>
      </c>
      <c r="BD308" s="368">
        <v>0.0</v>
      </c>
      <c r="BE308" s="366">
        <v>0.0</v>
      </c>
      <c r="BF308" s="278">
        <v>0.0</v>
      </c>
    </row>
    <row r="309">
      <c r="A309" s="330"/>
      <c r="B309" s="331"/>
      <c r="C309" s="332"/>
      <c r="D309" s="369">
        <v>3.0</v>
      </c>
      <c r="E309" s="370" t="s">
        <v>88</v>
      </c>
      <c r="F309" s="12"/>
      <c r="G309" s="12"/>
      <c r="H309" s="118">
        <v>1.0</v>
      </c>
      <c r="I309" s="117">
        <v>0.0</v>
      </c>
      <c r="J309" s="117">
        <v>1.0</v>
      </c>
      <c r="K309" s="117">
        <v>4.0</v>
      </c>
      <c r="L309" s="117">
        <v>9.0</v>
      </c>
      <c r="M309" s="117">
        <v>13.0</v>
      </c>
      <c r="N309" s="371">
        <v>5.0</v>
      </c>
      <c r="O309" s="371">
        <v>9.0</v>
      </c>
      <c r="P309" s="371">
        <v>14.0</v>
      </c>
      <c r="Q309" s="117">
        <v>0.0</v>
      </c>
      <c r="R309" s="117">
        <v>0.0</v>
      </c>
      <c r="S309" s="117">
        <v>0.0</v>
      </c>
      <c r="T309" s="117">
        <v>0.0</v>
      </c>
      <c r="U309" s="117">
        <v>0.0</v>
      </c>
      <c r="V309" s="117">
        <v>0.0</v>
      </c>
      <c r="W309" s="371">
        <v>0.0</v>
      </c>
      <c r="X309" s="371">
        <v>0.0</v>
      </c>
      <c r="Y309" s="371">
        <v>0.0</v>
      </c>
      <c r="Z309" s="372">
        <v>5.0</v>
      </c>
      <c r="AA309" s="372">
        <v>9.0</v>
      </c>
      <c r="AB309" s="372">
        <v>14.0</v>
      </c>
      <c r="AC309" s="117">
        <v>0.0</v>
      </c>
      <c r="AD309" s="117">
        <v>0.0</v>
      </c>
      <c r="AE309" s="117">
        <v>0.0</v>
      </c>
      <c r="AF309" s="372">
        <v>2.0</v>
      </c>
      <c r="AG309" s="372">
        <v>1.0</v>
      </c>
      <c r="AH309" s="372">
        <v>3.0</v>
      </c>
      <c r="AI309" s="372">
        <v>2.0</v>
      </c>
      <c r="AJ309" s="372">
        <v>1.0</v>
      </c>
      <c r="AK309" s="372">
        <v>3.0</v>
      </c>
      <c r="AL309" s="372">
        <v>7.0</v>
      </c>
      <c r="AM309" s="372">
        <v>10.0</v>
      </c>
      <c r="AN309" s="372">
        <v>17.0</v>
      </c>
      <c r="AO309" s="117">
        <v>0.0</v>
      </c>
      <c r="AP309" s="117">
        <v>0.0</v>
      </c>
      <c r="AQ309" s="117">
        <v>0.0</v>
      </c>
      <c r="AR309" s="117">
        <v>0.0</v>
      </c>
      <c r="AS309" s="117">
        <v>0.0</v>
      </c>
      <c r="AT309" s="117">
        <v>0.0</v>
      </c>
      <c r="AU309" s="371">
        <v>0.0</v>
      </c>
      <c r="AV309" s="371">
        <v>0.0</v>
      </c>
      <c r="AW309" s="371">
        <v>0.0</v>
      </c>
      <c r="AX309" s="372">
        <v>2.0</v>
      </c>
      <c r="AY309" s="372">
        <v>1.0</v>
      </c>
      <c r="AZ309" s="372">
        <v>3.0</v>
      </c>
      <c r="BA309" s="372">
        <v>7.0</v>
      </c>
      <c r="BB309" s="372">
        <v>10.0</v>
      </c>
      <c r="BC309" s="372">
        <v>17.0</v>
      </c>
      <c r="BD309" s="372">
        <v>7.0</v>
      </c>
      <c r="BE309" s="372">
        <v>10.0</v>
      </c>
      <c r="BF309" s="372">
        <v>17.0</v>
      </c>
    </row>
    <row r="310">
      <c r="A310" s="330"/>
      <c r="B310" s="331"/>
      <c r="C310" s="332"/>
      <c r="D310" s="110"/>
      <c r="E310" s="337"/>
      <c r="F310" s="188" t="s">
        <v>26</v>
      </c>
      <c r="G310" s="337"/>
      <c r="H310" s="177">
        <v>1.0</v>
      </c>
      <c r="I310" s="178"/>
      <c r="J310" s="176">
        <v>1.0</v>
      </c>
      <c r="K310" s="178"/>
      <c r="L310" s="178"/>
      <c r="M310" s="176">
        <v>0.0</v>
      </c>
      <c r="N310" s="176">
        <v>1.0</v>
      </c>
      <c r="O310" s="176">
        <v>0.0</v>
      </c>
      <c r="P310" s="176">
        <v>1.0</v>
      </c>
      <c r="Q310" s="170"/>
      <c r="R310" s="170"/>
      <c r="S310" s="148">
        <v>0.0</v>
      </c>
      <c r="T310" s="170"/>
      <c r="U310" s="170"/>
      <c r="V310" s="148">
        <v>0.0</v>
      </c>
      <c r="W310" s="142">
        <v>0.0</v>
      </c>
      <c r="X310" s="142">
        <v>0.0</v>
      </c>
      <c r="Y310" s="142">
        <v>0.0</v>
      </c>
      <c r="Z310" s="176">
        <v>1.0</v>
      </c>
      <c r="AA310" s="176">
        <v>0.0</v>
      </c>
      <c r="AB310" s="176">
        <v>1.0</v>
      </c>
      <c r="AC310" s="170"/>
      <c r="AD310" s="170"/>
      <c r="AE310" s="148">
        <v>0.0</v>
      </c>
      <c r="AF310" s="176">
        <v>1.0</v>
      </c>
      <c r="AG310" s="178"/>
      <c r="AH310" s="176">
        <v>1.0</v>
      </c>
      <c r="AI310" s="176">
        <v>1.0</v>
      </c>
      <c r="AJ310" s="176">
        <v>0.0</v>
      </c>
      <c r="AK310" s="176">
        <v>1.0</v>
      </c>
      <c r="AL310" s="176">
        <v>2.0</v>
      </c>
      <c r="AM310" s="176">
        <v>0.0</v>
      </c>
      <c r="AN310" s="176">
        <v>2.0</v>
      </c>
      <c r="AO310" s="170"/>
      <c r="AP310" s="170"/>
      <c r="AQ310" s="148">
        <v>0.0</v>
      </c>
      <c r="AR310" s="170"/>
      <c r="AS310" s="170"/>
      <c r="AT310" s="148">
        <v>0.0</v>
      </c>
      <c r="AU310" s="142">
        <v>0.0</v>
      </c>
      <c r="AV310" s="142">
        <v>0.0</v>
      </c>
      <c r="AW310" s="142">
        <v>0.0</v>
      </c>
      <c r="AX310" s="176">
        <v>1.0</v>
      </c>
      <c r="AY310" s="176">
        <v>0.0</v>
      </c>
      <c r="AZ310" s="176">
        <v>1.0</v>
      </c>
      <c r="BA310" s="176">
        <v>1.0</v>
      </c>
      <c r="BB310" s="176">
        <v>0.0</v>
      </c>
      <c r="BC310" s="176">
        <v>1.0</v>
      </c>
      <c r="BD310" s="176">
        <v>2.0</v>
      </c>
      <c r="BE310" s="176">
        <v>0.0</v>
      </c>
      <c r="BF310" s="176">
        <v>2.0</v>
      </c>
    </row>
    <row r="311">
      <c r="A311" s="330"/>
      <c r="B311" s="331"/>
      <c r="C311" s="332"/>
      <c r="D311" s="110"/>
      <c r="E311" s="337"/>
      <c r="F311" s="188" t="s">
        <v>27</v>
      </c>
      <c r="G311" s="337"/>
      <c r="H311" s="168"/>
      <c r="I311" s="170"/>
      <c r="J311" s="148">
        <v>0.0</v>
      </c>
      <c r="K311" s="178"/>
      <c r="L311" s="176">
        <v>3.0</v>
      </c>
      <c r="M311" s="176">
        <v>3.0</v>
      </c>
      <c r="N311" s="142">
        <v>0.0</v>
      </c>
      <c r="O311" s="142">
        <v>3.0</v>
      </c>
      <c r="P311" s="142">
        <v>3.0</v>
      </c>
      <c r="Q311" s="170"/>
      <c r="R311" s="170"/>
      <c r="S311" s="148">
        <v>0.0</v>
      </c>
      <c r="T311" s="170"/>
      <c r="U311" s="170"/>
      <c r="V311" s="148">
        <v>0.0</v>
      </c>
      <c r="W311" s="142">
        <v>0.0</v>
      </c>
      <c r="X311" s="142">
        <v>0.0</v>
      </c>
      <c r="Y311" s="142">
        <v>0.0</v>
      </c>
      <c r="Z311" s="176">
        <v>0.0</v>
      </c>
      <c r="AA311" s="176">
        <v>3.0</v>
      </c>
      <c r="AB311" s="176">
        <v>3.0</v>
      </c>
      <c r="AC311" s="170"/>
      <c r="AD311" s="170"/>
      <c r="AE311" s="148">
        <v>0.0</v>
      </c>
      <c r="AF311" s="176">
        <v>1.0</v>
      </c>
      <c r="AG311" s="176">
        <v>1.0</v>
      </c>
      <c r="AH311" s="176">
        <v>2.0</v>
      </c>
      <c r="AI311" s="176">
        <v>1.0</v>
      </c>
      <c r="AJ311" s="176">
        <v>1.0</v>
      </c>
      <c r="AK311" s="176">
        <v>2.0</v>
      </c>
      <c r="AL311" s="176">
        <v>1.0</v>
      </c>
      <c r="AM311" s="176">
        <v>4.0</v>
      </c>
      <c r="AN311" s="176">
        <v>5.0</v>
      </c>
      <c r="AO311" s="170"/>
      <c r="AP311" s="170"/>
      <c r="AQ311" s="148">
        <v>0.0</v>
      </c>
      <c r="AR311" s="170"/>
      <c r="AS311" s="170"/>
      <c r="AT311" s="148">
        <v>0.0</v>
      </c>
      <c r="AU311" s="142">
        <v>0.0</v>
      </c>
      <c r="AV311" s="142">
        <v>0.0</v>
      </c>
      <c r="AW311" s="142">
        <v>0.0</v>
      </c>
      <c r="AX311" s="176">
        <v>1.0</v>
      </c>
      <c r="AY311" s="176">
        <v>1.0</v>
      </c>
      <c r="AZ311" s="176">
        <v>2.0</v>
      </c>
      <c r="BA311" s="176">
        <v>1.0</v>
      </c>
      <c r="BB311" s="176">
        <v>4.0</v>
      </c>
      <c r="BC311" s="176">
        <v>5.0</v>
      </c>
      <c r="BD311" s="176">
        <v>1.0</v>
      </c>
      <c r="BE311" s="176">
        <v>4.0</v>
      </c>
      <c r="BF311" s="176">
        <v>5.0</v>
      </c>
    </row>
    <row r="312">
      <c r="A312" s="330"/>
      <c r="B312" s="331"/>
      <c r="C312" s="332"/>
      <c r="D312" s="110"/>
      <c r="E312" s="337"/>
      <c r="F312" s="188" t="s">
        <v>28</v>
      </c>
      <c r="G312" s="337"/>
      <c r="H312" s="168"/>
      <c r="I312" s="170"/>
      <c r="J312" s="148">
        <v>0.0</v>
      </c>
      <c r="K312" s="176">
        <v>3.0</v>
      </c>
      <c r="L312" s="176">
        <v>5.0</v>
      </c>
      <c r="M312" s="176">
        <v>8.0</v>
      </c>
      <c r="N312" s="142">
        <v>3.0</v>
      </c>
      <c r="O312" s="142">
        <v>5.0</v>
      </c>
      <c r="P312" s="142">
        <v>8.0</v>
      </c>
      <c r="Q312" s="170"/>
      <c r="R312" s="170"/>
      <c r="S312" s="148">
        <v>0.0</v>
      </c>
      <c r="T312" s="170"/>
      <c r="U312" s="170"/>
      <c r="V312" s="148">
        <v>0.0</v>
      </c>
      <c r="W312" s="142">
        <v>0.0</v>
      </c>
      <c r="X312" s="142">
        <v>0.0</v>
      </c>
      <c r="Y312" s="142">
        <v>0.0</v>
      </c>
      <c r="Z312" s="176">
        <v>3.0</v>
      </c>
      <c r="AA312" s="176">
        <v>5.0</v>
      </c>
      <c r="AB312" s="176">
        <v>8.0</v>
      </c>
      <c r="AC312" s="170"/>
      <c r="AD312" s="170"/>
      <c r="AE312" s="148">
        <v>0.0</v>
      </c>
      <c r="AF312" s="170"/>
      <c r="AG312" s="170"/>
      <c r="AH312" s="148">
        <v>0.0</v>
      </c>
      <c r="AI312" s="142">
        <v>0.0</v>
      </c>
      <c r="AJ312" s="142">
        <v>0.0</v>
      </c>
      <c r="AK312" s="142">
        <v>0.0</v>
      </c>
      <c r="AL312" s="176">
        <v>3.0</v>
      </c>
      <c r="AM312" s="176">
        <v>5.0</v>
      </c>
      <c r="AN312" s="176">
        <v>8.0</v>
      </c>
      <c r="AO312" s="170"/>
      <c r="AP312" s="170"/>
      <c r="AQ312" s="148">
        <v>0.0</v>
      </c>
      <c r="AR312" s="170"/>
      <c r="AS312" s="170"/>
      <c r="AT312" s="148">
        <v>0.0</v>
      </c>
      <c r="AU312" s="142">
        <v>0.0</v>
      </c>
      <c r="AV312" s="142">
        <v>0.0</v>
      </c>
      <c r="AW312" s="142">
        <v>0.0</v>
      </c>
      <c r="AX312" s="144">
        <v>0.0</v>
      </c>
      <c r="AY312" s="144">
        <v>0.0</v>
      </c>
      <c r="AZ312" s="144">
        <v>0.0</v>
      </c>
      <c r="BA312" s="176">
        <v>3.0</v>
      </c>
      <c r="BB312" s="176">
        <v>5.0</v>
      </c>
      <c r="BC312" s="176">
        <v>8.0</v>
      </c>
      <c r="BD312" s="176">
        <v>3.0</v>
      </c>
      <c r="BE312" s="176">
        <v>5.0</v>
      </c>
      <c r="BF312" s="176">
        <v>8.0</v>
      </c>
    </row>
    <row r="313">
      <c r="A313" s="330"/>
      <c r="B313" s="331"/>
      <c r="C313" s="332"/>
      <c r="D313" s="110"/>
      <c r="E313" s="337"/>
      <c r="F313" s="188" t="s">
        <v>29</v>
      </c>
      <c r="G313" s="337"/>
      <c r="H313" s="168"/>
      <c r="I313" s="170"/>
      <c r="J313" s="148">
        <v>0.0</v>
      </c>
      <c r="K313" s="176">
        <v>1.0</v>
      </c>
      <c r="L313" s="178"/>
      <c r="M313" s="176">
        <v>1.0</v>
      </c>
      <c r="N313" s="142">
        <v>1.0</v>
      </c>
      <c r="O313" s="142">
        <v>0.0</v>
      </c>
      <c r="P313" s="142">
        <v>1.0</v>
      </c>
      <c r="Q313" s="170"/>
      <c r="R313" s="170"/>
      <c r="S313" s="148">
        <v>0.0</v>
      </c>
      <c r="T313" s="170"/>
      <c r="U313" s="170"/>
      <c r="V313" s="148">
        <v>0.0</v>
      </c>
      <c r="W313" s="142">
        <v>0.0</v>
      </c>
      <c r="X313" s="142">
        <v>0.0</v>
      </c>
      <c r="Y313" s="142">
        <v>0.0</v>
      </c>
      <c r="Z313" s="176">
        <v>1.0</v>
      </c>
      <c r="AA313" s="176">
        <v>0.0</v>
      </c>
      <c r="AB313" s="176">
        <v>1.0</v>
      </c>
      <c r="AC313" s="170"/>
      <c r="AD313" s="170"/>
      <c r="AE313" s="148">
        <v>0.0</v>
      </c>
      <c r="AF313" s="170"/>
      <c r="AG313" s="170"/>
      <c r="AH313" s="148">
        <v>0.0</v>
      </c>
      <c r="AI313" s="142">
        <v>0.0</v>
      </c>
      <c r="AJ313" s="142">
        <v>0.0</v>
      </c>
      <c r="AK313" s="142">
        <v>0.0</v>
      </c>
      <c r="AL313" s="176">
        <v>1.0</v>
      </c>
      <c r="AM313" s="176">
        <v>0.0</v>
      </c>
      <c r="AN313" s="176">
        <v>1.0</v>
      </c>
      <c r="AO313" s="170"/>
      <c r="AP313" s="170"/>
      <c r="AQ313" s="148">
        <v>0.0</v>
      </c>
      <c r="AR313" s="170"/>
      <c r="AS313" s="170"/>
      <c r="AT313" s="148">
        <v>0.0</v>
      </c>
      <c r="AU313" s="142">
        <v>0.0</v>
      </c>
      <c r="AV313" s="142">
        <v>0.0</v>
      </c>
      <c r="AW313" s="142">
        <v>0.0</v>
      </c>
      <c r="AX313" s="144">
        <v>0.0</v>
      </c>
      <c r="AY313" s="144">
        <v>0.0</v>
      </c>
      <c r="AZ313" s="144">
        <v>0.0</v>
      </c>
      <c r="BA313" s="176">
        <v>1.0</v>
      </c>
      <c r="BB313" s="176">
        <v>0.0</v>
      </c>
      <c r="BC313" s="176">
        <v>1.0</v>
      </c>
      <c r="BD313" s="176">
        <v>1.0</v>
      </c>
      <c r="BE313" s="176">
        <v>0.0</v>
      </c>
      <c r="BF313" s="176">
        <v>1.0</v>
      </c>
    </row>
    <row r="314">
      <c r="A314" s="330"/>
      <c r="B314" s="331"/>
      <c r="C314" s="332"/>
      <c r="D314" s="110"/>
      <c r="E314" s="337"/>
      <c r="F314" s="167" t="s">
        <v>30</v>
      </c>
      <c r="G314" s="12"/>
      <c r="H314" s="168"/>
      <c r="I314" s="170"/>
      <c r="J314" s="148">
        <v>0.0</v>
      </c>
      <c r="K314" s="178"/>
      <c r="L314" s="176">
        <v>1.0</v>
      </c>
      <c r="M314" s="176">
        <v>1.0</v>
      </c>
      <c r="N314" s="142">
        <v>0.0</v>
      </c>
      <c r="O314" s="142">
        <v>1.0</v>
      </c>
      <c r="P314" s="142">
        <v>1.0</v>
      </c>
      <c r="Q314" s="170"/>
      <c r="R314" s="170"/>
      <c r="S314" s="148">
        <v>0.0</v>
      </c>
      <c r="T314" s="170"/>
      <c r="U314" s="170"/>
      <c r="V314" s="148">
        <v>0.0</v>
      </c>
      <c r="W314" s="142">
        <v>0.0</v>
      </c>
      <c r="X314" s="142">
        <v>0.0</v>
      </c>
      <c r="Y314" s="142">
        <v>0.0</v>
      </c>
      <c r="Z314" s="176">
        <v>0.0</v>
      </c>
      <c r="AA314" s="176">
        <v>1.0</v>
      </c>
      <c r="AB314" s="176">
        <v>1.0</v>
      </c>
      <c r="AC314" s="170"/>
      <c r="AD314" s="170"/>
      <c r="AE314" s="148">
        <v>0.0</v>
      </c>
      <c r="AF314" s="170"/>
      <c r="AG314" s="170"/>
      <c r="AH314" s="148">
        <v>0.0</v>
      </c>
      <c r="AI314" s="142">
        <v>0.0</v>
      </c>
      <c r="AJ314" s="142">
        <v>0.0</v>
      </c>
      <c r="AK314" s="142">
        <v>0.0</v>
      </c>
      <c r="AL314" s="176">
        <v>0.0</v>
      </c>
      <c r="AM314" s="176">
        <v>1.0</v>
      </c>
      <c r="AN314" s="176">
        <v>1.0</v>
      </c>
      <c r="AO314" s="170"/>
      <c r="AP314" s="170"/>
      <c r="AQ314" s="148">
        <v>0.0</v>
      </c>
      <c r="AR314" s="170"/>
      <c r="AS314" s="170"/>
      <c r="AT314" s="148">
        <v>0.0</v>
      </c>
      <c r="AU314" s="142">
        <v>0.0</v>
      </c>
      <c r="AV314" s="142">
        <v>0.0</v>
      </c>
      <c r="AW314" s="142">
        <v>0.0</v>
      </c>
      <c r="AX314" s="144">
        <v>0.0</v>
      </c>
      <c r="AY314" s="144">
        <v>0.0</v>
      </c>
      <c r="AZ314" s="144">
        <v>0.0</v>
      </c>
      <c r="BA314" s="176">
        <v>0.0</v>
      </c>
      <c r="BB314" s="176">
        <v>1.0</v>
      </c>
      <c r="BC314" s="176">
        <v>1.0</v>
      </c>
      <c r="BD314" s="176">
        <v>0.0</v>
      </c>
      <c r="BE314" s="176">
        <v>1.0</v>
      </c>
      <c r="BF314" s="176">
        <v>1.0</v>
      </c>
    </row>
    <row r="315">
      <c r="A315" s="86"/>
      <c r="B315" s="87"/>
      <c r="C315" s="88"/>
      <c r="D315" s="171"/>
      <c r="E315" s="172"/>
      <c r="F315" s="172"/>
      <c r="G315" s="173" t="s">
        <v>43</v>
      </c>
      <c r="H315" s="182">
        <v>0.0</v>
      </c>
      <c r="I315" s="183">
        <v>1.0</v>
      </c>
      <c r="J315" s="183">
        <v>1.0</v>
      </c>
      <c r="K315" s="183">
        <v>0.0</v>
      </c>
      <c r="L315" s="183">
        <v>6.0</v>
      </c>
      <c r="M315" s="183">
        <v>6.0</v>
      </c>
      <c r="N315" s="105">
        <v>0.0</v>
      </c>
      <c r="O315" s="105">
        <v>7.0</v>
      </c>
      <c r="P315" s="105">
        <v>7.0</v>
      </c>
      <c r="Q315" s="183">
        <v>0.0</v>
      </c>
      <c r="R315" s="183">
        <v>0.0</v>
      </c>
      <c r="S315" s="183">
        <v>0.0</v>
      </c>
      <c r="T315" s="187">
        <v>0.0</v>
      </c>
      <c r="U315" s="187">
        <v>4.0</v>
      </c>
      <c r="V315" s="187">
        <v>4.0</v>
      </c>
      <c r="W315" s="187">
        <v>0.0</v>
      </c>
      <c r="X315" s="187">
        <v>4.0</v>
      </c>
      <c r="Y315" s="187">
        <v>4.0</v>
      </c>
      <c r="Z315" s="187">
        <v>0.0</v>
      </c>
      <c r="AA315" s="187">
        <v>11.0</v>
      </c>
      <c r="AB315" s="187">
        <v>11.0</v>
      </c>
      <c r="AC315" s="183">
        <v>0.0</v>
      </c>
      <c r="AD315" s="183">
        <v>0.0</v>
      </c>
      <c r="AE315" s="183">
        <v>0.0</v>
      </c>
      <c r="AF315" s="187">
        <v>0.0</v>
      </c>
      <c r="AG315" s="187">
        <v>3.0</v>
      </c>
      <c r="AH315" s="187">
        <v>3.0</v>
      </c>
      <c r="AI315" s="187">
        <v>0.0</v>
      </c>
      <c r="AJ315" s="187">
        <v>3.0</v>
      </c>
      <c r="AK315" s="187">
        <v>3.0</v>
      </c>
      <c r="AL315" s="187">
        <v>0.0</v>
      </c>
      <c r="AM315" s="187">
        <v>14.0</v>
      </c>
      <c r="AN315" s="187">
        <v>14.0</v>
      </c>
      <c r="AO315" s="183">
        <v>0.0</v>
      </c>
      <c r="AP315" s="183">
        <v>0.0</v>
      </c>
      <c r="AQ315" s="183">
        <v>0.0</v>
      </c>
      <c r="AR315" s="239">
        <v>0.0</v>
      </c>
      <c r="AS315" s="183">
        <v>0.0</v>
      </c>
      <c r="AT315" s="183">
        <v>0.0</v>
      </c>
      <c r="AU315" s="105">
        <v>0.0</v>
      </c>
      <c r="AV315" s="105">
        <v>0.0</v>
      </c>
      <c r="AW315" s="105">
        <v>0.0</v>
      </c>
      <c r="AX315" s="107">
        <v>0.0</v>
      </c>
      <c r="AY315" s="187">
        <v>3.0</v>
      </c>
      <c r="AZ315" s="187">
        <v>3.0</v>
      </c>
      <c r="BA315" s="187">
        <v>0.0</v>
      </c>
      <c r="BB315" s="187">
        <v>14.0</v>
      </c>
      <c r="BC315" s="187">
        <v>14.0</v>
      </c>
      <c r="BD315" s="187">
        <v>0.0</v>
      </c>
      <c r="BE315" s="187">
        <v>14.0</v>
      </c>
      <c r="BF315" s="187">
        <v>14.0</v>
      </c>
    </row>
    <row r="316">
      <c r="A316" s="330"/>
      <c r="B316" s="331"/>
      <c r="C316" s="332"/>
      <c r="D316" s="110"/>
      <c r="E316" s="166"/>
      <c r="F316" s="188" t="s">
        <v>32</v>
      </c>
      <c r="G316" s="166"/>
      <c r="H316" s="247"/>
      <c r="I316" s="366">
        <v>1.0</v>
      </c>
      <c r="J316" s="177">
        <v>1.0</v>
      </c>
      <c r="K316" s="335"/>
      <c r="L316" s="366">
        <v>0.0</v>
      </c>
      <c r="M316" s="177">
        <v>0.0</v>
      </c>
      <c r="N316" s="250">
        <v>0.0</v>
      </c>
      <c r="O316" s="366">
        <v>1.0</v>
      </c>
      <c r="P316" s="177">
        <v>1.0</v>
      </c>
      <c r="Q316" s="335"/>
      <c r="R316" s="248"/>
      <c r="S316" s="174">
        <v>0.0</v>
      </c>
      <c r="T316" s="367"/>
      <c r="U316" s="366">
        <v>2.0</v>
      </c>
      <c r="V316" s="177">
        <v>2.0</v>
      </c>
      <c r="W316" s="279">
        <v>0.0</v>
      </c>
      <c r="X316" s="366">
        <v>2.0</v>
      </c>
      <c r="Y316" s="177">
        <v>2.0</v>
      </c>
      <c r="Z316" s="279">
        <v>0.0</v>
      </c>
      <c r="AA316" s="366">
        <v>3.0</v>
      </c>
      <c r="AB316" s="177">
        <v>3.0</v>
      </c>
      <c r="AC316" s="335"/>
      <c r="AD316" s="248"/>
      <c r="AE316" s="174">
        <v>0.0</v>
      </c>
      <c r="AF316" s="367"/>
      <c r="AG316" s="366">
        <v>2.0</v>
      </c>
      <c r="AH316" s="177">
        <v>2.0</v>
      </c>
      <c r="AI316" s="279">
        <v>0.0</v>
      </c>
      <c r="AJ316" s="366">
        <v>2.0</v>
      </c>
      <c r="AK316" s="177">
        <v>2.0</v>
      </c>
      <c r="AL316" s="279">
        <v>0.0</v>
      </c>
      <c r="AM316" s="366">
        <v>5.0</v>
      </c>
      <c r="AN316" s="177">
        <v>5.0</v>
      </c>
      <c r="AO316" s="335"/>
      <c r="AP316" s="248"/>
      <c r="AQ316" s="174">
        <v>0.0</v>
      </c>
      <c r="AR316" s="335"/>
      <c r="AS316" s="248"/>
      <c r="AT316" s="174">
        <v>0.0</v>
      </c>
      <c r="AU316" s="250">
        <v>0.0</v>
      </c>
      <c r="AV316" s="342">
        <v>0.0</v>
      </c>
      <c r="AW316" s="141">
        <v>0.0</v>
      </c>
      <c r="AX316" s="252">
        <v>0.0</v>
      </c>
      <c r="AY316" s="366">
        <v>2.0</v>
      </c>
      <c r="AZ316" s="177">
        <v>2.0</v>
      </c>
      <c r="BA316" s="279">
        <v>0.0</v>
      </c>
      <c r="BB316" s="366">
        <v>2.0</v>
      </c>
      <c r="BC316" s="177">
        <v>2.0</v>
      </c>
      <c r="BD316" s="279">
        <v>0.0</v>
      </c>
      <c r="BE316" s="366">
        <v>5.0</v>
      </c>
      <c r="BF316" s="177">
        <v>5.0</v>
      </c>
    </row>
    <row r="317">
      <c r="A317" s="330"/>
      <c r="B317" s="331"/>
      <c r="C317" s="332"/>
      <c r="D317" s="110"/>
      <c r="E317" s="166"/>
      <c r="F317" s="188" t="s">
        <v>33</v>
      </c>
      <c r="G317" s="166"/>
      <c r="H317" s="248"/>
      <c r="I317" s="248"/>
      <c r="J317" s="346">
        <v>0.0</v>
      </c>
      <c r="K317" s="347"/>
      <c r="L317" s="366">
        <v>6.0</v>
      </c>
      <c r="M317" s="177">
        <v>6.0</v>
      </c>
      <c r="N317" s="348">
        <v>0.0</v>
      </c>
      <c r="O317" s="366">
        <v>6.0</v>
      </c>
      <c r="P317" s="177">
        <v>6.0</v>
      </c>
      <c r="Q317" s="347"/>
      <c r="R317" s="248"/>
      <c r="S317" s="346">
        <v>0.0</v>
      </c>
      <c r="T317" s="356"/>
      <c r="U317" s="366">
        <v>2.0</v>
      </c>
      <c r="V317" s="177">
        <v>2.0</v>
      </c>
      <c r="W317" s="368">
        <v>0.0</v>
      </c>
      <c r="X317" s="366">
        <v>2.0</v>
      </c>
      <c r="Y317" s="177">
        <v>2.0</v>
      </c>
      <c r="Z317" s="368">
        <v>0.0</v>
      </c>
      <c r="AA317" s="366">
        <v>8.0</v>
      </c>
      <c r="AB317" s="177">
        <v>8.0</v>
      </c>
      <c r="AC317" s="347"/>
      <c r="AD317" s="248"/>
      <c r="AE317" s="346">
        <v>0.0</v>
      </c>
      <c r="AF317" s="356"/>
      <c r="AG317" s="366">
        <v>1.0</v>
      </c>
      <c r="AH317" s="177">
        <v>1.0</v>
      </c>
      <c r="AI317" s="368">
        <v>0.0</v>
      </c>
      <c r="AJ317" s="366">
        <v>1.0</v>
      </c>
      <c r="AK317" s="177">
        <v>1.0</v>
      </c>
      <c r="AL317" s="368">
        <v>0.0</v>
      </c>
      <c r="AM317" s="366">
        <v>9.0</v>
      </c>
      <c r="AN317" s="177">
        <v>9.0</v>
      </c>
      <c r="AO317" s="347"/>
      <c r="AP317" s="248"/>
      <c r="AQ317" s="346">
        <v>0.0</v>
      </c>
      <c r="AR317" s="347"/>
      <c r="AS317" s="248"/>
      <c r="AT317" s="174">
        <v>0.0</v>
      </c>
      <c r="AU317" s="348">
        <v>0.0</v>
      </c>
      <c r="AV317" s="342">
        <v>0.0</v>
      </c>
      <c r="AW317" s="141">
        <v>0.0</v>
      </c>
      <c r="AX317" s="349">
        <v>0.0</v>
      </c>
      <c r="AY317" s="366">
        <v>1.0</v>
      </c>
      <c r="AZ317" s="177">
        <v>1.0</v>
      </c>
      <c r="BA317" s="368">
        <v>0.0</v>
      </c>
      <c r="BB317" s="366">
        <v>1.0</v>
      </c>
      <c r="BC317" s="177">
        <v>1.0</v>
      </c>
      <c r="BD317" s="368">
        <v>0.0</v>
      </c>
      <c r="BE317" s="366">
        <v>9.0</v>
      </c>
      <c r="BF317" s="177">
        <v>9.0</v>
      </c>
    </row>
    <row r="318">
      <c r="A318" s="330"/>
      <c r="B318" s="331"/>
      <c r="C318" s="332"/>
      <c r="D318" s="101">
        <v>4.0</v>
      </c>
      <c r="E318" s="294" t="s">
        <v>89</v>
      </c>
      <c r="F318" s="29"/>
      <c r="G318" s="29"/>
      <c r="H318" s="118">
        <v>0.0</v>
      </c>
      <c r="I318" s="117">
        <v>0.0</v>
      </c>
      <c r="J318" s="117">
        <v>0.0</v>
      </c>
      <c r="K318" s="117">
        <v>0.0</v>
      </c>
      <c r="L318" s="117">
        <v>0.0</v>
      </c>
      <c r="M318" s="103">
        <v>0.0</v>
      </c>
      <c r="N318" s="371">
        <v>0.0</v>
      </c>
      <c r="O318" s="371">
        <v>0.0</v>
      </c>
      <c r="P318" s="105">
        <v>0.0</v>
      </c>
      <c r="Q318" s="117">
        <v>0.0</v>
      </c>
      <c r="R318" s="117">
        <v>0.0</v>
      </c>
      <c r="S318" s="117">
        <v>0.0</v>
      </c>
      <c r="T318" s="117">
        <v>0.0</v>
      </c>
      <c r="U318" s="117">
        <v>0.0</v>
      </c>
      <c r="V318" s="103">
        <v>0.0</v>
      </c>
      <c r="W318" s="371">
        <v>0.0</v>
      </c>
      <c r="X318" s="371">
        <v>0.0</v>
      </c>
      <c r="Y318" s="105">
        <v>0.0</v>
      </c>
      <c r="Z318" s="373">
        <v>0.0</v>
      </c>
      <c r="AA318" s="373">
        <v>0.0</v>
      </c>
      <c r="AB318" s="107">
        <v>0.0</v>
      </c>
      <c r="AC318" s="117">
        <v>0.0</v>
      </c>
      <c r="AD318" s="117">
        <v>0.0</v>
      </c>
      <c r="AE318" s="117">
        <v>0.0</v>
      </c>
      <c r="AF318" s="117">
        <v>0.0</v>
      </c>
      <c r="AG318" s="117">
        <v>0.0</v>
      </c>
      <c r="AH318" s="103">
        <v>0.0</v>
      </c>
      <c r="AI318" s="371">
        <v>0.0</v>
      </c>
      <c r="AJ318" s="371">
        <v>0.0</v>
      </c>
      <c r="AK318" s="105">
        <v>0.0</v>
      </c>
      <c r="AL318" s="374">
        <v>0.0</v>
      </c>
      <c r="AM318" s="374">
        <v>0.0</v>
      </c>
      <c r="AN318" s="109">
        <v>0.0</v>
      </c>
      <c r="AO318" s="117">
        <v>0.0</v>
      </c>
      <c r="AP318" s="117">
        <v>0.0</v>
      </c>
      <c r="AQ318" s="117">
        <v>0.0</v>
      </c>
      <c r="AR318" s="117">
        <v>0.0</v>
      </c>
      <c r="AS318" s="117">
        <v>0.0</v>
      </c>
      <c r="AT318" s="103">
        <v>0.0</v>
      </c>
      <c r="AU318" s="371">
        <v>0.0</v>
      </c>
      <c r="AV318" s="371">
        <v>0.0</v>
      </c>
      <c r="AW318" s="105">
        <v>0.0</v>
      </c>
      <c r="AX318" s="373">
        <v>0.0</v>
      </c>
      <c r="AY318" s="373">
        <v>0.0</v>
      </c>
      <c r="AZ318" s="107">
        <v>0.0</v>
      </c>
      <c r="BA318" s="374">
        <v>0.0</v>
      </c>
      <c r="BB318" s="374">
        <v>0.0</v>
      </c>
      <c r="BC318" s="109">
        <v>0.0</v>
      </c>
      <c r="BD318" s="117">
        <v>0.0</v>
      </c>
      <c r="BE318" s="117">
        <v>0.0</v>
      </c>
      <c r="BF318" s="103">
        <v>0.0</v>
      </c>
    </row>
    <row r="319">
      <c r="A319" s="330"/>
      <c r="B319" s="331"/>
      <c r="C319" s="332"/>
      <c r="D319" s="110"/>
      <c r="E319" s="337"/>
      <c r="F319" s="188" t="s">
        <v>26</v>
      </c>
      <c r="G319" s="337"/>
      <c r="H319" s="168"/>
      <c r="I319" s="170"/>
      <c r="J319" s="148">
        <v>0.0</v>
      </c>
      <c r="K319" s="170"/>
      <c r="L319" s="170"/>
      <c r="M319" s="148">
        <v>0.0</v>
      </c>
      <c r="N319" s="142">
        <v>0.0</v>
      </c>
      <c r="O319" s="142">
        <v>0.0</v>
      </c>
      <c r="P319" s="142">
        <v>0.0</v>
      </c>
      <c r="Q319" s="170"/>
      <c r="R319" s="170"/>
      <c r="S319" s="148">
        <v>0.0</v>
      </c>
      <c r="T319" s="170"/>
      <c r="U319" s="170"/>
      <c r="V319" s="148">
        <v>0.0</v>
      </c>
      <c r="W319" s="142">
        <v>0.0</v>
      </c>
      <c r="X319" s="142">
        <v>0.0</v>
      </c>
      <c r="Y319" s="142">
        <v>0.0</v>
      </c>
      <c r="Z319" s="144">
        <v>0.0</v>
      </c>
      <c r="AA319" s="144">
        <v>0.0</v>
      </c>
      <c r="AB319" s="144">
        <v>0.0</v>
      </c>
      <c r="AC319" s="170"/>
      <c r="AD319" s="170"/>
      <c r="AE319" s="148">
        <v>0.0</v>
      </c>
      <c r="AF319" s="170"/>
      <c r="AG319" s="170"/>
      <c r="AH319" s="148">
        <v>0.0</v>
      </c>
      <c r="AI319" s="142">
        <v>0.0</v>
      </c>
      <c r="AJ319" s="142">
        <v>0.0</v>
      </c>
      <c r="AK319" s="142">
        <v>0.0</v>
      </c>
      <c r="AL319" s="146">
        <v>0.0</v>
      </c>
      <c r="AM319" s="146">
        <v>0.0</v>
      </c>
      <c r="AN319" s="146">
        <v>0.0</v>
      </c>
      <c r="AO319" s="170"/>
      <c r="AP319" s="170"/>
      <c r="AQ319" s="148">
        <v>0.0</v>
      </c>
      <c r="AR319" s="170"/>
      <c r="AS319" s="170"/>
      <c r="AT319" s="148">
        <v>0.0</v>
      </c>
      <c r="AU319" s="142">
        <v>0.0</v>
      </c>
      <c r="AV319" s="142">
        <v>0.0</v>
      </c>
      <c r="AW319" s="142">
        <v>0.0</v>
      </c>
      <c r="AX319" s="144">
        <v>0.0</v>
      </c>
      <c r="AY319" s="144">
        <v>0.0</v>
      </c>
      <c r="AZ319" s="144">
        <v>0.0</v>
      </c>
      <c r="BA319" s="146">
        <v>0.0</v>
      </c>
      <c r="BB319" s="146">
        <v>0.0</v>
      </c>
      <c r="BC319" s="146">
        <v>0.0</v>
      </c>
      <c r="BD319" s="148">
        <v>0.0</v>
      </c>
      <c r="BE319" s="148">
        <v>0.0</v>
      </c>
      <c r="BF319" s="148">
        <v>0.0</v>
      </c>
    </row>
    <row r="320">
      <c r="A320" s="330"/>
      <c r="B320" s="331"/>
      <c r="C320" s="332"/>
      <c r="D320" s="110"/>
      <c r="E320" s="337"/>
      <c r="F320" s="188" t="s">
        <v>27</v>
      </c>
      <c r="G320" s="337"/>
      <c r="H320" s="168"/>
      <c r="I320" s="170"/>
      <c r="J320" s="148">
        <v>0.0</v>
      </c>
      <c r="K320" s="170"/>
      <c r="L320" s="170"/>
      <c r="M320" s="148">
        <v>0.0</v>
      </c>
      <c r="N320" s="142">
        <v>0.0</v>
      </c>
      <c r="O320" s="142">
        <v>0.0</v>
      </c>
      <c r="P320" s="142">
        <v>0.0</v>
      </c>
      <c r="Q320" s="170"/>
      <c r="R320" s="170"/>
      <c r="S320" s="148">
        <v>0.0</v>
      </c>
      <c r="T320" s="170"/>
      <c r="U320" s="170"/>
      <c r="V320" s="148">
        <v>0.0</v>
      </c>
      <c r="W320" s="142">
        <v>0.0</v>
      </c>
      <c r="X320" s="142">
        <v>0.0</v>
      </c>
      <c r="Y320" s="142">
        <v>0.0</v>
      </c>
      <c r="Z320" s="144">
        <v>0.0</v>
      </c>
      <c r="AA320" s="144">
        <v>0.0</v>
      </c>
      <c r="AB320" s="144">
        <v>0.0</v>
      </c>
      <c r="AC320" s="170"/>
      <c r="AD320" s="170"/>
      <c r="AE320" s="148">
        <v>0.0</v>
      </c>
      <c r="AF320" s="170"/>
      <c r="AG320" s="170"/>
      <c r="AH320" s="148">
        <v>0.0</v>
      </c>
      <c r="AI320" s="142">
        <v>0.0</v>
      </c>
      <c r="AJ320" s="142">
        <v>0.0</v>
      </c>
      <c r="AK320" s="142">
        <v>0.0</v>
      </c>
      <c r="AL320" s="146">
        <v>0.0</v>
      </c>
      <c r="AM320" s="146">
        <v>0.0</v>
      </c>
      <c r="AN320" s="146">
        <v>0.0</v>
      </c>
      <c r="AO320" s="170"/>
      <c r="AP320" s="170"/>
      <c r="AQ320" s="148">
        <v>0.0</v>
      </c>
      <c r="AR320" s="170"/>
      <c r="AS320" s="170"/>
      <c r="AT320" s="148">
        <v>0.0</v>
      </c>
      <c r="AU320" s="142">
        <v>0.0</v>
      </c>
      <c r="AV320" s="142">
        <v>0.0</v>
      </c>
      <c r="AW320" s="142">
        <v>0.0</v>
      </c>
      <c r="AX320" s="144">
        <v>0.0</v>
      </c>
      <c r="AY320" s="144">
        <v>0.0</v>
      </c>
      <c r="AZ320" s="144">
        <v>0.0</v>
      </c>
      <c r="BA320" s="146">
        <v>0.0</v>
      </c>
      <c r="BB320" s="146">
        <v>0.0</v>
      </c>
      <c r="BC320" s="146">
        <v>0.0</v>
      </c>
      <c r="BD320" s="148">
        <v>0.0</v>
      </c>
      <c r="BE320" s="148">
        <v>0.0</v>
      </c>
      <c r="BF320" s="148">
        <v>0.0</v>
      </c>
    </row>
    <row r="321">
      <c r="A321" s="330"/>
      <c r="B321" s="331"/>
      <c r="C321" s="332"/>
      <c r="D321" s="110"/>
      <c r="E321" s="337"/>
      <c r="F321" s="188" t="s">
        <v>28</v>
      </c>
      <c r="G321" s="337"/>
      <c r="H321" s="168"/>
      <c r="I321" s="170"/>
      <c r="J321" s="148">
        <v>0.0</v>
      </c>
      <c r="K321" s="170"/>
      <c r="L321" s="170"/>
      <c r="M321" s="148">
        <v>0.0</v>
      </c>
      <c r="N321" s="142">
        <v>0.0</v>
      </c>
      <c r="O321" s="142">
        <v>0.0</v>
      </c>
      <c r="P321" s="142">
        <v>0.0</v>
      </c>
      <c r="Q321" s="170"/>
      <c r="R321" s="170"/>
      <c r="S321" s="148">
        <v>0.0</v>
      </c>
      <c r="T321" s="170"/>
      <c r="U321" s="170"/>
      <c r="V321" s="148">
        <v>0.0</v>
      </c>
      <c r="W321" s="142">
        <v>0.0</v>
      </c>
      <c r="X321" s="142">
        <v>0.0</v>
      </c>
      <c r="Y321" s="142">
        <v>0.0</v>
      </c>
      <c r="Z321" s="144">
        <v>0.0</v>
      </c>
      <c r="AA321" s="144">
        <v>0.0</v>
      </c>
      <c r="AB321" s="144">
        <v>0.0</v>
      </c>
      <c r="AC321" s="170"/>
      <c r="AD321" s="170"/>
      <c r="AE321" s="148">
        <v>0.0</v>
      </c>
      <c r="AF321" s="170"/>
      <c r="AG321" s="170"/>
      <c r="AH321" s="148">
        <v>0.0</v>
      </c>
      <c r="AI321" s="142">
        <v>0.0</v>
      </c>
      <c r="AJ321" s="142">
        <v>0.0</v>
      </c>
      <c r="AK321" s="142">
        <v>0.0</v>
      </c>
      <c r="AL321" s="146">
        <v>0.0</v>
      </c>
      <c r="AM321" s="146">
        <v>0.0</v>
      </c>
      <c r="AN321" s="146">
        <v>0.0</v>
      </c>
      <c r="AO321" s="170"/>
      <c r="AP321" s="170"/>
      <c r="AQ321" s="148">
        <v>0.0</v>
      </c>
      <c r="AR321" s="170"/>
      <c r="AS321" s="170"/>
      <c r="AT321" s="148">
        <v>0.0</v>
      </c>
      <c r="AU321" s="142">
        <v>0.0</v>
      </c>
      <c r="AV321" s="142">
        <v>0.0</v>
      </c>
      <c r="AW321" s="142">
        <v>0.0</v>
      </c>
      <c r="AX321" s="144">
        <v>0.0</v>
      </c>
      <c r="AY321" s="144">
        <v>0.0</v>
      </c>
      <c r="AZ321" s="144">
        <v>0.0</v>
      </c>
      <c r="BA321" s="146">
        <v>0.0</v>
      </c>
      <c r="BB321" s="146">
        <v>0.0</v>
      </c>
      <c r="BC321" s="146">
        <v>0.0</v>
      </c>
      <c r="BD321" s="148">
        <v>0.0</v>
      </c>
      <c r="BE321" s="148">
        <v>0.0</v>
      </c>
      <c r="BF321" s="148">
        <v>0.0</v>
      </c>
    </row>
    <row r="322">
      <c r="A322" s="330"/>
      <c r="B322" s="331"/>
      <c r="C322" s="332"/>
      <c r="D322" s="110"/>
      <c r="E322" s="337"/>
      <c r="F322" s="188" t="s">
        <v>29</v>
      </c>
      <c r="G322" s="337"/>
      <c r="H322" s="168"/>
      <c r="I322" s="170"/>
      <c r="J322" s="148">
        <v>0.0</v>
      </c>
      <c r="K322" s="170"/>
      <c r="L322" s="170"/>
      <c r="M322" s="148">
        <v>0.0</v>
      </c>
      <c r="N322" s="142">
        <v>0.0</v>
      </c>
      <c r="O322" s="142">
        <v>0.0</v>
      </c>
      <c r="P322" s="142">
        <v>0.0</v>
      </c>
      <c r="Q322" s="170"/>
      <c r="R322" s="170"/>
      <c r="S322" s="148">
        <v>0.0</v>
      </c>
      <c r="T322" s="170"/>
      <c r="U322" s="170"/>
      <c r="V322" s="148">
        <v>0.0</v>
      </c>
      <c r="W322" s="142">
        <v>0.0</v>
      </c>
      <c r="X322" s="142">
        <v>0.0</v>
      </c>
      <c r="Y322" s="142">
        <v>0.0</v>
      </c>
      <c r="Z322" s="144">
        <v>0.0</v>
      </c>
      <c r="AA322" s="144">
        <v>0.0</v>
      </c>
      <c r="AB322" s="144">
        <v>0.0</v>
      </c>
      <c r="AC322" s="170"/>
      <c r="AD322" s="170"/>
      <c r="AE322" s="148">
        <v>0.0</v>
      </c>
      <c r="AF322" s="170"/>
      <c r="AG322" s="170"/>
      <c r="AH322" s="148">
        <v>0.0</v>
      </c>
      <c r="AI322" s="142">
        <v>0.0</v>
      </c>
      <c r="AJ322" s="142">
        <v>0.0</v>
      </c>
      <c r="AK322" s="142">
        <v>0.0</v>
      </c>
      <c r="AL322" s="146">
        <v>0.0</v>
      </c>
      <c r="AM322" s="146">
        <v>0.0</v>
      </c>
      <c r="AN322" s="146">
        <v>0.0</v>
      </c>
      <c r="AO322" s="170"/>
      <c r="AP322" s="170"/>
      <c r="AQ322" s="148">
        <v>0.0</v>
      </c>
      <c r="AR322" s="170"/>
      <c r="AS322" s="170"/>
      <c r="AT322" s="148">
        <v>0.0</v>
      </c>
      <c r="AU322" s="142">
        <v>0.0</v>
      </c>
      <c r="AV322" s="142">
        <v>0.0</v>
      </c>
      <c r="AW322" s="142">
        <v>0.0</v>
      </c>
      <c r="AX322" s="144">
        <v>0.0</v>
      </c>
      <c r="AY322" s="144">
        <v>0.0</v>
      </c>
      <c r="AZ322" s="144">
        <v>0.0</v>
      </c>
      <c r="BA322" s="146">
        <v>0.0</v>
      </c>
      <c r="BB322" s="146">
        <v>0.0</v>
      </c>
      <c r="BC322" s="146">
        <v>0.0</v>
      </c>
      <c r="BD322" s="148">
        <v>0.0</v>
      </c>
      <c r="BE322" s="148">
        <v>0.0</v>
      </c>
      <c r="BF322" s="148">
        <v>0.0</v>
      </c>
    </row>
    <row r="323">
      <c r="A323" s="330"/>
      <c r="B323" s="331"/>
      <c r="C323" s="332"/>
      <c r="D323" s="110"/>
      <c r="E323" s="337"/>
      <c r="F323" s="167" t="s">
        <v>30</v>
      </c>
      <c r="G323" s="12"/>
      <c r="H323" s="168"/>
      <c r="I323" s="170"/>
      <c r="J323" s="148">
        <v>0.0</v>
      </c>
      <c r="K323" s="170"/>
      <c r="L323" s="170"/>
      <c r="M323" s="148">
        <v>0.0</v>
      </c>
      <c r="N323" s="142">
        <v>0.0</v>
      </c>
      <c r="O323" s="142">
        <v>0.0</v>
      </c>
      <c r="P323" s="142">
        <v>0.0</v>
      </c>
      <c r="Q323" s="170"/>
      <c r="R323" s="170"/>
      <c r="S323" s="148">
        <v>0.0</v>
      </c>
      <c r="T323" s="170"/>
      <c r="U323" s="170"/>
      <c r="V323" s="148">
        <v>0.0</v>
      </c>
      <c r="W323" s="142">
        <v>0.0</v>
      </c>
      <c r="X323" s="142">
        <v>0.0</v>
      </c>
      <c r="Y323" s="142">
        <v>0.0</v>
      </c>
      <c r="Z323" s="144">
        <v>0.0</v>
      </c>
      <c r="AA323" s="144">
        <v>0.0</v>
      </c>
      <c r="AB323" s="144">
        <v>0.0</v>
      </c>
      <c r="AC323" s="170"/>
      <c r="AD323" s="170"/>
      <c r="AE323" s="148">
        <v>0.0</v>
      </c>
      <c r="AF323" s="170"/>
      <c r="AG323" s="170"/>
      <c r="AH323" s="148">
        <v>0.0</v>
      </c>
      <c r="AI323" s="142">
        <v>0.0</v>
      </c>
      <c r="AJ323" s="142">
        <v>0.0</v>
      </c>
      <c r="AK323" s="142">
        <v>0.0</v>
      </c>
      <c r="AL323" s="146">
        <v>0.0</v>
      </c>
      <c r="AM323" s="146">
        <v>0.0</v>
      </c>
      <c r="AN323" s="146">
        <v>0.0</v>
      </c>
      <c r="AO323" s="170"/>
      <c r="AP323" s="170"/>
      <c r="AQ323" s="148">
        <v>0.0</v>
      </c>
      <c r="AR323" s="170"/>
      <c r="AS323" s="170"/>
      <c r="AT323" s="148">
        <v>0.0</v>
      </c>
      <c r="AU323" s="142">
        <v>0.0</v>
      </c>
      <c r="AV323" s="142">
        <v>0.0</v>
      </c>
      <c r="AW323" s="142">
        <v>0.0</v>
      </c>
      <c r="AX323" s="144">
        <v>0.0</v>
      </c>
      <c r="AY323" s="144">
        <v>0.0</v>
      </c>
      <c r="AZ323" s="144">
        <v>0.0</v>
      </c>
      <c r="BA323" s="146">
        <v>0.0</v>
      </c>
      <c r="BB323" s="146">
        <v>0.0</v>
      </c>
      <c r="BC323" s="146">
        <v>0.0</v>
      </c>
      <c r="BD323" s="148">
        <v>0.0</v>
      </c>
      <c r="BE323" s="148">
        <v>0.0</v>
      </c>
      <c r="BF323" s="148">
        <v>0.0</v>
      </c>
    </row>
    <row r="324">
      <c r="A324" s="86"/>
      <c r="B324" s="87"/>
      <c r="C324" s="88"/>
      <c r="D324" s="171"/>
      <c r="E324" s="172"/>
      <c r="F324" s="172"/>
      <c r="G324" s="173" t="s">
        <v>43</v>
      </c>
      <c r="H324" s="182">
        <v>0.0</v>
      </c>
      <c r="I324" s="183">
        <v>0.0</v>
      </c>
      <c r="J324" s="183">
        <v>0.0</v>
      </c>
      <c r="K324" s="183">
        <v>0.0</v>
      </c>
      <c r="L324" s="183">
        <v>0.0</v>
      </c>
      <c r="M324" s="183">
        <v>0.0</v>
      </c>
      <c r="N324" s="105">
        <v>0.0</v>
      </c>
      <c r="O324" s="105">
        <v>0.0</v>
      </c>
      <c r="P324" s="105">
        <v>0.0</v>
      </c>
      <c r="Q324" s="183">
        <v>0.0</v>
      </c>
      <c r="R324" s="183">
        <v>0.0</v>
      </c>
      <c r="S324" s="183">
        <v>0.0</v>
      </c>
      <c r="T324" s="183">
        <v>0.0</v>
      </c>
      <c r="U324" s="183">
        <v>0.0</v>
      </c>
      <c r="V324" s="183">
        <v>0.0</v>
      </c>
      <c r="W324" s="105">
        <v>0.0</v>
      </c>
      <c r="X324" s="105">
        <v>0.0</v>
      </c>
      <c r="Y324" s="105">
        <v>0.0</v>
      </c>
      <c r="Z324" s="107">
        <v>0.0</v>
      </c>
      <c r="AA324" s="107">
        <v>0.0</v>
      </c>
      <c r="AB324" s="107">
        <v>0.0</v>
      </c>
      <c r="AC324" s="183">
        <v>0.0</v>
      </c>
      <c r="AD324" s="183">
        <v>0.0</v>
      </c>
      <c r="AE324" s="183">
        <v>0.0</v>
      </c>
      <c r="AF324" s="183">
        <v>0.0</v>
      </c>
      <c r="AG324" s="183">
        <v>0.0</v>
      </c>
      <c r="AH324" s="183">
        <v>0.0</v>
      </c>
      <c r="AI324" s="105">
        <v>0.0</v>
      </c>
      <c r="AJ324" s="105">
        <v>0.0</v>
      </c>
      <c r="AK324" s="105">
        <v>0.0</v>
      </c>
      <c r="AL324" s="109">
        <v>0.0</v>
      </c>
      <c r="AM324" s="109">
        <v>0.0</v>
      </c>
      <c r="AN324" s="109">
        <v>0.0</v>
      </c>
      <c r="AO324" s="183">
        <v>0.0</v>
      </c>
      <c r="AP324" s="183">
        <v>0.0</v>
      </c>
      <c r="AQ324" s="183">
        <v>0.0</v>
      </c>
      <c r="AR324" s="183">
        <v>0.0</v>
      </c>
      <c r="AS324" s="183">
        <v>0.0</v>
      </c>
      <c r="AT324" s="183">
        <v>0.0</v>
      </c>
      <c r="AU324" s="105">
        <v>0.0</v>
      </c>
      <c r="AV324" s="105">
        <v>0.0</v>
      </c>
      <c r="AW324" s="105">
        <v>0.0</v>
      </c>
      <c r="AX324" s="107">
        <v>0.0</v>
      </c>
      <c r="AY324" s="107">
        <v>0.0</v>
      </c>
      <c r="AZ324" s="107">
        <v>0.0</v>
      </c>
      <c r="BA324" s="109">
        <v>0.0</v>
      </c>
      <c r="BB324" s="109">
        <v>0.0</v>
      </c>
      <c r="BC324" s="109">
        <v>0.0</v>
      </c>
      <c r="BD324" s="103">
        <v>0.0</v>
      </c>
      <c r="BE324" s="103">
        <v>0.0</v>
      </c>
      <c r="BF324" s="103">
        <v>0.0</v>
      </c>
    </row>
    <row r="325">
      <c r="A325" s="330"/>
      <c r="B325" s="331"/>
      <c r="C325" s="332"/>
      <c r="D325" s="110"/>
      <c r="E325" s="166"/>
      <c r="F325" s="188" t="s">
        <v>32</v>
      </c>
      <c r="G325" s="166"/>
      <c r="H325" s="247"/>
      <c r="I325" s="248"/>
      <c r="J325" s="174">
        <v>0.0</v>
      </c>
      <c r="K325" s="335"/>
      <c r="L325" s="248"/>
      <c r="M325" s="174">
        <v>0.0</v>
      </c>
      <c r="N325" s="250">
        <v>0.0</v>
      </c>
      <c r="O325" s="342">
        <v>0.0</v>
      </c>
      <c r="P325" s="141">
        <v>0.0</v>
      </c>
      <c r="Q325" s="335"/>
      <c r="R325" s="248"/>
      <c r="S325" s="174">
        <v>0.0</v>
      </c>
      <c r="T325" s="335"/>
      <c r="U325" s="248"/>
      <c r="V325" s="174">
        <v>0.0</v>
      </c>
      <c r="W325" s="250">
        <v>0.0</v>
      </c>
      <c r="X325" s="342">
        <v>0.0</v>
      </c>
      <c r="Y325" s="141">
        <v>0.0</v>
      </c>
      <c r="Z325" s="252">
        <v>0.0</v>
      </c>
      <c r="AA325" s="343">
        <v>0.0</v>
      </c>
      <c r="AB325" s="143">
        <v>0.0</v>
      </c>
      <c r="AC325" s="335"/>
      <c r="AD325" s="248"/>
      <c r="AE325" s="174">
        <v>0.0</v>
      </c>
      <c r="AF325" s="335"/>
      <c r="AG325" s="248"/>
      <c r="AH325" s="174">
        <v>0.0</v>
      </c>
      <c r="AI325" s="250">
        <v>0.0</v>
      </c>
      <c r="AJ325" s="342">
        <v>0.0</v>
      </c>
      <c r="AK325" s="141">
        <v>0.0</v>
      </c>
      <c r="AL325" s="254">
        <v>0.0</v>
      </c>
      <c r="AM325" s="344">
        <v>0.0</v>
      </c>
      <c r="AN325" s="145">
        <v>0.0</v>
      </c>
      <c r="AO325" s="335"/>
      <c r="AP325" s="248"/>
      <c r="AQ325" s="174">
        <v>0.0</v>
      </c>
      <c r="AR325" s="335"/>
      <c r="AS325" s="248"/>
      <c r="AT325" s="174">
        <v>0.0</v>
      </c>
      <c r="AU325" s="250">
        <v>0.0</v>
      </c>
      <c r="AV325" s="342">
        <v>0.0</v>
      </c>
      <c r="AW325" s="141">
        <v>0.0</v>
      </c>
      <c r="AX325" s="252">
        <v>0.0</v>
      </c>
      <c r="AY325" s="343">
        <v>0.0</v>
      </c>
      <c r="AZ325" s="143">
        <v>0.0</v>
      </c>
      <c r="BA325" s="254">
        <v>0.0</v>
      </c>
      <c r="BB325" s="344">
        <v>0.0</v>
      </c>
      <c r="BC325" s="145">
        <v>0.0</v>
      </c>
      <c r="BD325" s="256">
        <v>0.0</v>
      </c>
      <c r="BE325" s="345">
        <v>0.0</v>
      </c>
      <c r="BF325" s="147">
        <v>0.0</v>
      </c>
    </row>
    <row r="326">
      <c r="A326" s="330"/>
      <c r="B326" s="331"/>
      <c r="C326" s="332"/>
      <c r="D326" s="110"/>
      <c r="E326" s="166"/>
      <c r="F326" s="188" t="s">
        <v>33</v>
      </c>
      <c r="G326" s="166"/>
      <c r="H326" s="248"/>
      <c r="I326" s="248"/>
      <c r="J326" s="346">
        <v>0.0</v>
      </c>
      <c r="K326" s="347"/>
      <c r="L326" s="248"/>
      <c r="M326" s="346">
        <v>0.0</v>
      </c>
      <c r="N326" s="348">
        <v>0.0</v>
      </c>
      <c r="O326" s="342">
        <v>0.0</v>
      </c>
      <c r="P326" s="249">
        <v>0.0</v>
      </c>
      <c r="Q326" s="347"/>
      <c r="R326" s="248"/>
      <c r="S326" s="346">
        <v>0.0</v>
      </c>
      <c r="T326" s="347"/>
      <c r="U326" s="248"/>
      <c r="V326" s="346">
        <v>0.0</v>
      </c>
      <c r="W326" s="348">
        <v>0.0</v>
      </c>
      <c r="X326" s="342">
        <v>0.0</v>
      </c>
      <c r="Y326" s="249">
        <v>0.0</v>
      </c>
      <c r="Z326" s="349">
        <v>0.0</v>
      </c>
      <c r="AA326" s="343">
        <v>0.0</v>
      </c>
      <c r="AB326" s="251">
        <v>0.0</v>
      </c>
      <c r="AC326" s="347"/>
      <c r="AD326" s="248"/>
      <c r="AE326" s="346">
        <v>0.0</v>
      </c>
      <c r="AF326" s="347"/>
      <c r="AG326" s="248"/>
      <c r="AH326" s="346">
        <v>0.0</v>
      </c>
      <c r="AI326" s="348">
        <v>0.0</v>
      </c>
      <c r="AJ326" s="342">
        <v>0.0</v>
      </c>
      <c r="AK326" s="249">
        <v>0.0</v>
      </c>
      <c r="AL326" s="350">
        <v>0.0</v>
      </c>
      <c r="AM326" s="344">
        <v>0.0</v>
      </c>
      <c r="AN326" s="253">
        <v>0.0</v>
      </c>
      <c r="AO326" s="347"/>
      <c r="AP326" s="248"/>
      <c r="AQ326" s="346">
        <v>0.0</v>
      </c>
      <c r="AR326" s="347"/>
      <c r="AS326" s="248"/>
      <c r="AT326" s="346">
        <v>0.0</v>
      </c>
      <c r="AU326" s="348">
        <v>0.0</v>
      </c>
      <c r="AV326" s="342">
        <v>0.0</v>
      </c>
      <c r="AW326" s="249">
        <v>0.0</v>
      </c>
      <c r="AX326" s="349">
        <v>0.0</v>
      </c>
      <c r="AY326" s="343">
        <v>0.0</v>
      </c>
      <c r="AZ326" s="251">
        <v>0.0</v>
      </c>
      <c r="BA326" s="350">
        <v>0.0</v>
      </c>
      <c r="BB326" s="344">
        <v>0.0</v>
      </c>
      <c r="BC326" s="253">
        <v>0.0</v>
      </c>
      <c r="BD326" s="351">
        <v>0.0</v>
      </c>
      <c r="BE326" s="345">
        <v>0.0</v>
      </c>
      <c r="BF326" s="255">
        <v>0.0</v>
      </c>
    </row>
    <row r="327">
      <c r="A327" s="330"/>
      <c r="B327" s="331"/>
      <c r="C327" s="332"/>
      <c r="D327" s="101">
        <v>5.0</v>
      </c>
      <c r="E327" s="294" t="s">
        <v>90</v>
      </c>
      <c r="F327" s="29"/>
      <c r="G327" s="29"/>
      <c r="H327" s="118">
        <v>0.0</v>
      </c>
      <c r="I327" s="117">
        <v>0.0</v>
      </c>
      <c r="J327" s="117">
        <v>0.0</v>
      </c>
      <c r="K327" s="117">
        <v>0.0</v>
      </c>
      <c r="L327" s="117">
        <v>0.0</v>
      </c>
      <c r="M327" s="117">
        <v>0.0</v>
      </c>
      <c r="N327" s="371">
        <v>0.0</v>
      </c>
      <c r="O327" s="371">
        <v>0.0</v>
      </c>
      <c r="P327" s="371">
        <v>0.0</v>
      </c>
      <c r="Q327" s="117">
        <v>0.0</v>
      </c>
      <c r="R327" s="117">
        <v>0.0</v>
      </c>
      <c r="S327" s="117">
        <v>0.0</v>
      </c>
      <c r="T327" s="117">
        <v>0.0</v>
      </c>
      <c r="U327" s="117">
        <v>0.0</v>
      </c>
      <c r="V327" s="117">
        <v>0.0</v>
      </c>
      <c r="W327" s="371">
        <v>0.0</v>
      </c>
      <c r="X327" s="371">
        <v>0.0</v>
      </c>
      <c r="Y327" s="371">
        <v>0.0</v>
      </c>
      <c r="Z327" s="373">
        <v>0.0</v>
      </c>
      <c r="AA327" s="373">
        <v>0.0</v>
      </c>
      <c r="AB327" s="373">
        <v>0.0</v>
      </c>
      <c r="AC327" s="117">
        <v>0.0</v>
      </c>
      <c r="AD327" s="117">
        <v>0.0</v>
      </c>
      <c r="AE327" s="117">
        <v>0.0</v>
      </c>
      <c r="AF327" s="117">
        <v>0.0</v>
      </c>
      <c r="AG327" s="117">
        <v>0.0</v>
      </c>
      <c r="AH327" s="117">
        <v>0.0</v>
      </c>
      <c r="AI327" s="371">
        <v>0.0</v>
      </c>
      <c r="AJ327" s="371">
        <v>0.0</v>
      </c>
      <c r="AK327" s="371">
        <v>0.0</v>
      </c>
      <c r="AL327" s="374">
        <v>0.0</v>
      </c>
      <c r="AM327" s="374">
        <v>0.0</v>
      </c>
      <c r="AN327" s="374">
        <v>0.0</v>
      </c>
      <c r="AO327" s="117">
        <v>0.0</v>
      </c>
      <c r="AP327" s="117">
        <v>0.0</v>
      </c>
      <c r="AQ327" s="117">
        <v>0.0</v>
      </c>
      <c r="AR327" s="117">
        <v>2.0</v>
      </c>
      <c r="AS327" s="117">
        <v>0.0</v>
      </c>
      <c r="AT327" s="117">
        <v>2.0</v>
      </c>
      <c r="AU327" s="371">
        <v>2.0</v>
      </c>
      <c r="AV327" s="371">
        <v>0.0</v>
      </c>
      <c r="AW327" s="371">
        <v>2.0</v>
      </c>
      <c r="AX327" s="372">
        <v>2.0</v>
      </c>
      <c r="AY327" s="372">
        <v>0.0</v>
      </c>
      <c r="AZ327" s="372">
        <v>2.0</v>
      </c>
      <c r="BA327" s="372">
        <v>2.0</v>
      </c>
      <c r="BB327" s="372">
        <v>0.0</v>
      </c>
      <c r="BC327" s="372">
        <v>2.0</v>
      </c>
      <c r="BD327" s="372">
        <v>2.0</v>
      </c>
      <c r="BE327" s="372">
        <v>0.0</v>
      </c>
      <c r="BF327" s="372">
        <v>2.0</v>
      </c>
    </row>
    <row r="328">
      <c r="A328" s="330"/>
      <c r="B328" s="331"/>
      <c r="C328" s="332"/>
      <c r="D328" s="110"/>
      <c r="E328" s="337"/>
      <c r="F328" s="188" t="s">
        <v>26</v>
      </c>
      <c r="G328" s="337"/>
      <c r="H328" s="168"/>
      <c r="I328" s="170"/>
      <c r="J328" s="148">
        <v>0.0</v>
      </c>
      <c r="K328" s="170"/>
      <c r="L328" s="170"/>
      <c r="M328" s="148">
        <v>0.0</v>
      </c>
      <c r="N328" s="142">
        <v>0.0</v>
      </c>
      <c r="O328" s="142">
        <v>0.0</v>
      </c>
      <c r="P328" s="142">
        <v>0.0</v>
      </c>
      <c r="Q328" s="170"/>
      <c r="R328" s="170"/>
      <c r="S328" s="148">
        <v>0.0</v>
      </c>
      <c r="T328" s="170"/>
      <c r="U328" s="170"/>
      <c r="V328" s="148">
        <v>0.0</v>
      </c>
      <c r="W328" s="142">
        <v>0.0</v>
      </c>
      <c r="X328" s="142">
        <v>0.0</v>
      </c>
      <c r="Y328" s="142">
        <v>0.0</v>
      </c>
      <c r="Z328" s="144">
        <v>0.0</v>
      </c>
      <c r="AA328" s="144">
        <v>0.0</v>
      </c>
      <c r="AB328" s="144">
        <v>0.0</v>
      </c>
      <c r="AC328" s="170"/>
      <c r="AD328" s="170"/>
      <c r="AE328" s="148">
        <v>0.0</v>
      </c>
      <c r="AF328" s="170"/>
      <c r="AG328" s="170"/>
      <c r="AH328" s="148">
        <v>0.0</v>
      </c>
      <c r="AI328" s="142">
        <v>0.0</v>
      </c>
      <c r="AJ328" s="142">
        <v>0.0</v>
      </c>
      <c r="AK328" s="142">
        <v>0.0</v>
      </c>
      <c r="AL328" s="146">
        <v>0.0</v>
      </c>
      <c r="AM328" s="146">
        <v>0.0</v>
      </c>
      <c r="AN328" s="146">
        <v>0.0</v>
      </c>
      <c r="AO328" s="170"/>
      <c r="AP328" s="170"/>
      <c r="AQ328" s="148">
        <v>0.0</v>
      </c>
      <c r="AR328" s="170"/>
      <c r="AS328" s="170"/>
      <c r="AT328" s="148">
        <v>0.0</v>
      </c>
      <c r="AU328" s="142">
        <v>0.0</v>
      </c>
      <c r="AV328" s="142">
        <v>0.0</v>
      </c>
      <c r="AW328" s="142">
        <v>0.0</v>
      </c>
      <c r="AX328" s="144">
        <v>0.0</v>
      </c>
      <c r="AY328" s="144">
        <v>0.0</v>
      </c>
      <c r="AZ328" s="144">
        <v>0.0</v>
      </c>
      <c r="BA328" s="146">
        <v>0.0</v>
      </c>
      <c r="BB328" s="146">
        <v>0.0</v>
      </c>
      <c r="BC328" s="146">
        <v>0.0</v>
      </c>
      <c r="BD328" s="148">
        <v>0.0</v>
      </c>
      <c r="BE328" s="148">
        <v>0.0</v>
      </c>
      <c r="BF328" s="148">
        <v>0.0</v>
      </c>
    </row>
    <row r="329">
      <c r="A329" s="330"/>
      <c r="B329" s="331"/>
      <c r="C329" s="332"/>
      <c r="D329" s="110"/>
      <c r="E329" s="337"/>
      <c r="F329" s="188" t="s">
        <v>27</v>
      </c>
      <c r="G329" s="337"/>
      <c r="H329" s="168"/>
      <c r="I329" s="170"/>
      <c r="J329" s="148">
        <v>0.0</v>
      </c>
      <c r="K329" s="170"/>
      <c r="L329" s="170"/>
      <c r="M329" s="148">
        <v>0.0</v>
      </c>
      <c r="N329" s="142">
        <v>0.0</v>
      </c>
      <c r="O329" s="142">
        <v>0.0</v>
      </c>
      <c r="P329" s="142">
        <v>0.0</v>
      </c>
      <c r="Q329" s="170"/>
      <c r="R329" s="170"/>
      <c r="S329" s="148">
        <v>0.0</v>
      </c>
      <c r="T329" s="170"/>
      <c r="U329" s="170"/>
      <c r="V329" s="148">
        <v>0.0</v>
      </c>
      <c r="W329" s="142">
        <v>0.0</v>
      </c>
      <c r="X329" s="142">
        <v>0.0</v>
      </c>
      <c r="Y329" s="142">
        <v>0.0</v>
      </c>
      <c r="Z329" s="144">
        <v>0.0</v>
      </c>
      <c r="AA329" s="144">
        <v>0.0</v>
      </c>
      <c r="AB329" s="144">
        <v>0.0</v>
      </c>
      <c r="AC329" s="170"/>
      <c r="AD329" s="170"/>
      <c r="AE329" s="148">
        <v>0.0</v>
      </c>
      <c r="AF329" s="170"/>
      <c r="AG329" s="170"/>
      <c r="AH329" s="148">
        <v>0.0</v>
      </c>
      <c r="AI329" s="142">
        <v>0.0</v>
      </c>
      <c r="AJ329" s="142">
        <v>0.0</v>
      </c>
      <c r="AK329" s="142">
        <v>0.0</v>
      </c>
      <c r="AL329" s="146">
        <v>0.0</v>
      </c>
      <c r="AM329" s="146">
        <v>0.0</v>
      </c>
      <c r="AN329" s="146">
        <v>0.0</v>
      </c>
      <c r="AO329" s="170"/>
      <c r="AP329" s="170"/>
      <c r="AQ329" s="148">
        <v>0.0</v>
      </c>
      <c r="AR329" s="170"/>
      <c r="AS329" s="170"/>
      <c r="AT329" s="148">
        <v>0.0</v>
      </c>
      <c r="AU329" s="142">
        <v>0.0</v>
      </c>
      <c r="AV329" s="142">
        <v>0.0</v>
      </c>
      <c r="AW329" s="142">
        <v>0.0</v>
      </c>
      <c r="AX329" s="144">
        <v>0.0</v>
      </c>
      <c r="AY329" s="144">
        <v>0.0</v>
      </c>
      <c r="AZ329" s="144">
        <v>0.0</v>
      </c>
      <c r="BA329" s="146">
        <v>0.0</v>
      </c>
      <c r="BB329" s="146">
        <v>0.0</v>
      </c>
      <c r="BC329" s="146">
        <v>0.0</v>
      </c>
      <c r="BD329" s="148">
        <v>0.0</v>
      </c>
      <c r="BE329" s="148">
        <v>0.0</v>
      </c>
      <c r="BF329" s="148">
        <v>0.0</v>
      </c>
    </row>
    <row r="330">
      <c r="A330" s="330"/>
      <c r="B330" s="331"/>
      <c r="C330" s="332"/>
      <c r="D330" s="110"/>
      <c r="E330" s="337"/>
      <c r="F330" s="188" t="s">
        <v>28</v>
      </c>
      <c r="G330" s="337"/>
      <c r="H330" s="168"/>
      <c r="I330" s="170"/>
      <c r="J330" s="148">
        <v>0.0</v>
      </c>
      <c r="K330" s="170"/>
      <c r="L330" s="170"/>
      <c r="M330" s="148">
        <v>0.0</v>
      </c>
      <c r="N330" s="142">
        <v>0.0</v>
      </c>
      <c r="O330" s="142">
        <v>0.0</v>
      </c>
      <c r="P330" s="142">
        <v>0.0</v>
      </c>
      <c r="Q330" s="170"/>
      <c r="R330" s="170"/>
      <c r="S330" s="148">
        <v>0.0</v>
      </c>
      <c r="T330" s="170"/>
      <c r="U330" s="170"/>
      <c r="V330" s="148">
        <v>0.0</v>
      </c>
      <c r="W330" s="142">
        <v>0.0</v>
      </c>
      <c r="X330" s="142">
        <v>0.0</v>
      </c>
      <c r="Y330" s="142">
        <v>0.0</v>
      </c>
      <c r="Z330" s="144">
        <v>0.0</v>
      </c>
      <c r="AA330" s="144">
        <v>0.0</v>
      </c>
      <c r="AB330" s="144">
        <v>0.0</v>
      </c>
      <c r="AC330" s="170"/>
      <c r="AD330" s="170"/>
      <c r="AE330" s="148">
        <v>0.0</v>
      </c>
      <c r="AF330" s="170"/>
      <c r="AG330" s="170"/>
      <c r="AH330" s="148">
        <v>0.0</v>
      </c>
      <c r="AI330" s="142">
        <v>0.0</v>
      </c>
      <c r="AJ330" s="142">
        <v>0.0</v>
      </c>
      <c r="AK330" s="142">
        <v>0.0</v>
      </c>
      <c r="AL330" s="146">
        <v>0.0</v>
      </c>
      <c r="AM330" s="146">
        <v>0.0</v>
      </c>
      <c r="AN330" s="146">
        <v>0.0</v>
      </c>
      <c r="AO330" s="170"/>
      <c r="AP330" s="170"/>
      <c r="AQ330" s="148">
        <v>0.0</v>
      </c>
      <c r="AR330" s="176">
        <v>2.0</v>
      </c>
      <c r="AS330" s="178"/>
      <c r="AT330" s="176">
        <v>2.0</v>
      </c>
      <c r="AU330" s="176">
        <v>2.0</v>
      </c>
      <c r="AV330" s="176">
        <v>0.0</v>
      </c>
      <c r="AW330" s="176">
        <v>2.0</v>
      </c>
      <c r="AX330" s="176">
        <v>2.0</v>
      </c>
      <c r="AY330" s="176">
        <v>0.0</v>
      </c>
      <c r="AZ330" s="176">
        <v>2.0</v>
      </c>
      <c r="BA330" s="176">
        <v>2.0</v>
      </c>
      <c r="BB330" s="176">
        <v>0.0</v>
      </c>
      <c r="BC330" s="176">
        <v>2.0</v>
      </c>
      <c r="BD330" s="176">
        <v>2.0</v>
      </c>
      <c r="BE330" s="176">
        <v>0.0</v>
      </c>
      <c r="BF330" s="176">
        <v>2.0</v>
      </c>
    </row>
    <row r="331">
      <c r="A331" s="330"/>
      <c r="B331" s="331"/>
      <c r="C331" s="332"/>
      <c r="D331" s="110"/>
      <c r="E331" s="337"/>
      <c r="F331" s="188" t="s">
        <v>29</v>
      </c>
      <c r="G331" s="337"/>
      <c r="H331" s="168"/>
      <c r="I331" s="170"/>
      <c r="J331" s="148">
        <v>0.0</v>
      </c>
      <c r="K331" s="170"/>
      <c r="L331" s="170"/>
      <c r="M331" s="148">
        <v>0.0</v>
      </c>
      <c r="N331" s="142">
        <v>0.0</v>
      </c>
      <c r="O331" s="142">
        <v>0.0</v>
      </c>
      <c r="P331" s="142">
        <v>0.0</v>
      </c>
      <c r="Q331" s="170"/>
      <c r="R331" s="170"/>
      <c r="S331" s="148">
        <v>0.0</v>
      </c>
      <c r="T331" s="170"/>
      <c r="U331" s="170"/>
      <c r="V331" s="148">
        <v>0.0</v>
      </c>
      <c r="W331" s="142">
        <v>0.0</v>
      </c>
      <c r="X331" s="142">
        <v>0.0</v>
      </c>
      <c r="Y331" s="142">
        <v>0.0</v>
      </c>
      <c r="Z331" s="144">
        <v>0.0</v>
      </c>
      <c r="AA331" s="144">
        <v>0.0</v>
      </c>
      <c r="AB331" s="144">
        <v>0.0</v>
      </c>
      <c r="AC331" s="170"/>
      <c r="AD331" s="170"/>
      <c r="AE331" s="148">
        <v>0.0</v>
      </c>
      <c r="AF331" s="170"/>
      <c r="AG331" s="170"/>
      <c r="AH331" s="148">
        <v>0.0</v>
      </c>
      <c r="AI331" s="142">
        <v>0.0</v>
      </c>
      <c r="AJ331" s="142">
        <v>0.0</v>
      </c>
      <c r="AK331" s="142">
        <v>0.0</v>
      </c>
      <c r="AL331" s="146">
        <v>0.0</v>
      </c>
      <c r="AM331" s="146">
        <v>0.0</v>
      </c>
      <c r="AN331" s="146">
        <v>0.0</v>
      </c>
      <c r="AO331" s="170"/>
      <c r="AP331" s="170"/>
      <c r="AQ331" s="148">
        <v>0.0</v>
      </c>
      <c r="AR331" s="170"/>
      <c r="AS331" s="170"/>
      <c r="AT331" s="148">
        <v>0.0</v>
      </c>
      <c r="AU331" s="142">
        <v>0.0</v>
      </c>
      <c r="AV331" s="142">
        <v>0.0</v>
      </c>
      <c r="AW331" s="142">
        <v>0.0</v>
      </c>
      <c r="AX331" s="144">
        <v>0.0</v>
      </c>
      <c r="AY331" s="144">
        <v>0.0</v>
      </c>
      <c r="AZ331" s="144">
        <v>0.0</v>
      </c>
      <c r="BA331" s="146">
        <v>0.0</v>
      </c>
      <c r="BB331" s="146">
        <v>0.0</v>
      </c>
      <c r="BC331" s="146">
        <v>0.0</v>
      </c>
      <c r="BD331" s="148">
        <v>0.0</v>
      </c>
      <c r="BE331" s="148">
        <v>0.0</v>
      </c>
      <c r="BF331" s="148">
        <v>0.0</v>
      </c>
    </row>
    <row r="332">
      <c r="A332" s="330"/>
      <c r="B332" s="331"/>
      <c r="C332" s="332"/>
      <c r="D332" s="110"/>
      <c r="E332" s="337"/>
      <c r="F332" s="167" t="s">
        <v>30</v>
      </c>
      <c r="G332" s="12"/>
      <c r="H332" s="168"/>
      <c r="I332" s="170"/>
      <c r="J332" s="148">
        <v>0.0</v>
      </c>
      <c r="K332" s="170"/>
      <c r="L332" s="170"/>
      <c r="M332" s="148">
        <v>0.0</v>
      </c>
      <c r="N332" s="142">
        <v>0.0</v>
      </c>
      <c r="O332" s="142">
        <v>0.0</v>
      </c>
      <c r="P332" s="142">
        <v>0.0</v>
      </c>
      <c r="Q332" s="170"/>
      <c r="R332" s="170"/>
      <c r="S332" s="148">
        <v>0.0</v>
      </c>
      <c r="T332" s="170"/>
      <c r="U332" s="170"/>
      <c r="V332" s="148">
        <v>0.0</v>
      </c>
      <c r="W332" s="142">
        <v>0.0</v>
      </c>
      <c r="X332" s="142">
        <v>0.0</v>
      </c>
      <c r="Y332" s="142">
        <v>0.0</v>
      </c>
      <c r="Z332" s="144">
        <v>0.0</v>
      </c>
      <c r="AA332" s="144">
        <v>0.0</v>
      </c>
      <c r="AB332" s="144">
        <v>0.0</v>
      </c>
      <c r="AC332" s="170"/>
      <c r="AD332" s="170"/>
      <c r="AE332" s="148">
        <v>0.0</v>
      </c>
      <c r="AF332" s="170"/>
      <c r="AG332" s="170"/>
      <c r="AH332" s="148">
        <v>0.0</v>
      </c>
      <c r="AI332" s="142">
        <v>0.0</v>
      </c>
      <c r="AJ332" s="142">
        <v>0.0</v>
      </c>
      <c r="AK332" s="142">
        <v>0.0</v>
      </c>
      <c r="AL332" s="146">
        <v>0.0</v>
      </c>
      <c r="AM332" s="146">
        <v>0.0</v>
      </c>
      <c r="AN332" s="146">
        <v>0.0</v>
      </c>
      <c r="AO332" s="170"/>
      <c r="AP332" s="170"/>
      <c r="AQ332" s="148">
        <v>0.0</v>
      </c>
      <c r="AR332" s="170"/>
      <c r="AS332" s="170"/>
      <c r="AT332" s="148">
        <v>0.0</v>
      </c>
      <c r="AU332" s="142">
        <v>0.0</v>
      </c>
      <c r="AV332" s="142">
        <v>0.0</v>
      </c>
      <c r="AW332" s="142">
        <v>0.0</v>
      </c>
      <c r="AX332" s="144">
        <v>0.0</v>
      </c>
      <c r="AY332" s="144">
        <v>0.0</v>
      </c>
      <c r="AZ332" s="144">
        <v>0.0</v>
      </c>
      <c r="BA332" s="146">
        <v>0.0</v>
      </c>
      <c r="BB332" s="146">
        <v>0.0</v>
      </c>
      <c r="BC332" s="146">
        <v>0.0</v>
      </c>
      <c r="BD332" s="148">
        <v>0.0</v>
      </c>
      <c r="BE332" s="148">
        <v>0.0</v>
      </c>
      <c r="BF332" s="148">
        <v>0.0</v>
      </c>
    </row>
    <row r="333">
      <c r="A333" s="86"/>
      <c r="B333" s="87"/>
      <c r="C333" s="88"/>
      <c r="D333" s="171"/>
      <c r="E333" s="172"/>
      <c r="F333" s="172"/>
      <c r="G333" s="173" t="s">
        <v>43</v>
      </c>
      <c r="H333" s="182">
        <v>0.0</v>
      </c>
      <c r="I333" s="183">
        <v>0.0</v>
      </c>
      <c r="J333" s="183">
        <v>0.0</v>
      </c>
      <c r="K333" s="183">
        <v>0.0</v>
      </c>
      <c r="L333" s="183">
        <v>0.0</v>
      </c>
      <c r="M333" s="183">
        <v>0.0</v>
      </c>
      <c r="N333" s="105">
        <v>0.0</v>
      </c>
      <c r="O333" s="105">
        <v>0.0</v>
      </c>
      <c r="P333" s="105">
        <v>0.0</v>
      </c>
      <c r="Q333" s="183">
        <v>0.0</v>
      </c>
      <c r="R333" s="183">
        <v>0.0</v>
      </c>
      <c r="S333" s="183">
        <v>0.0</v>
      </c>
      <c r="T333" s="183">
        <v>0.0</v>
      </c>
      <c r="U333" s="183">
        <v>0.0</v>
      </c>
      <c r="V333" s="183">
        <v>0.0</v>
      </c>
      <c r="W333" s="105">
        <v>0.0</v>
      </c>
      <c r="X333" s="105">
        <v>0.0</v>
      </c>
      <c r="Y333" s="105">
        <v>0.0</v>
      </c>
      <c r="Z333" s="107">
        <v>0.0</v>
      </c>
      <c r="AA333" s="107">
        <v>0.0</v>
      </c>
      <c r="AB333" s="107">
        <v>0.0</v>
      </c>
      <c r="AC333" s="183">
        <v>0.0</v>
      </c>
      <c r="AD333" s="183">
        <v>0.0</v>
      </c>
      <c r="AE333" s="183">
        <v>0.0</v>
      </c>
      <c r="AF333" s="183">
        <v>0.0</v>
      </c>
      <c r="AG333" s="183">
        <v>0.0</v>
      </c>
      <c r="AH333" s="183">
        <v>0.0</v>
      </c>
      <c r="AI333" s="105">
        <v>0.0</v>
      </c>
      <c r="AJ333" s="105">
        <v>0.0</v>
      </c>
      <c r="AK333" s="105">
        <v>0.0</v>
      </c>
      <c r="AL333" s="109">
        <v>0.0</v>
      </c>
      <c r="AM333" s="109">
        <v>0.0</v>
      </c>
      <c r="AN333" s="109">
        <v>0.0</v>
      </c>
      <c r="AO333" s="183">
        <v>0.0</v>
      </c>
      <c r="AP333" s="183">
        <v>0.0</v>
      </c>
      <c r="AQ333" s="183">
        <v>0.0</v>
      </c>
      <c r="AR333" s="183">
        <v>0.0</v>
      </c>
      <c r="AS333" s="183">
        <v>0.0</v>
      </c>
      <c r="AT333" s="183">
        <v>0.0</v>
      </c>
      <c r="AU333" s="105">
        <v>0.0</v>
      </c>
      <c r="AV333" s="105">
        <v>0.0</v>
      </c>
      <c r="AW333" s="105">
        <v>0.0</v>
      </c>
      <c r="AX333" s="107">
        <v>0.0</v>
      </c>
      <c r="AY333" s="107">
        <v>0.0</v>
      </c>
      <c r="AZ333" s="107">
        <v>0.0</v>
      </c>
      <c r="BA333" s="109">
        <v>0.0</v>
      </c>
      <c r="BB333" s="109">
        <v>0.0</v>
      </c>
      <c r="BC333" s="109">
        <v>0.0</v>
      </c>
      <c r="BD333" s="103">
        <v>0.0</v>
      </c>
      <c r="BE333" s="103">
        <v>0.0</v>
      </c>
      <c r="BF333" s="103">
        <v>0.0</v>
      </c>
    </row>
    <row r="334">
      <c r="A334" s="330"/>
      <c r="B334" s="331"/>
      <c r="C334" s="332"/>
      <c r="D334" s="110"/>
      <c r="E334" s="166"/>
      <c r="F334" s="188" t="s">
        <v>32</v>
      </c>
      <c r="G334" s="166"/>
      <c r="H334" s="247"/>
      <c r="I334" s="248"/>
      <c r="J334" s="174">
        <v>0.0</v>
      </c>
      <c r="K334" s="335"/>
      <c r="L334" s="248"/>
      <c r="M334" s="174">
        <v>0.0</v>
      </c>
      <c r="N334" s="250">
        <v>0.0</v>
      </c>
      <c r="O334" s="342">
        <v>0.0</v>
      </c>
      <c r="P334" s="141">
        <v>0.0</v>
      </c>
      <c r="Q334" s="335"/>
      <c r="R334" s="248"/>
      <c r="S334" s="174">
        <v>0.0</v>
      </c>
      <c r="T334" s="335"/>
      <c r="U334" s="248"/>
      <c r="V334" s="174">
        <v>0.0</v>
      </c>
      <c r="W334" s="250">
        <v>0.0</v>
      </c>
      <c r="X334" s="342">
        <v>0.0</v>
      </c>
      <c r="Y334" s="141">
        <v>0.0</v>
      </c>
      <c r="Z334" s="252">
        <v>0.0</v>
      </c>
      <c r="AA334" s="343">
        <v>0.0</v>
      </c>
      <c r="AB334" s="143">
        <v>0.0</v>
      </c>
      <c r="AC334" s="335"/>
      <c r="AD334" s="248"/>
      <c r="AE334" s="174">
        <v>0.0</v>
      </c>
      <c r="AF334" s="335"/>
      <c r="AG334" s="248"/>
      <c r="AH334" s="174">
        <v>0.0</v>
      </c>
      <c r="AI334" s="250">
        <v>0.0</v>
      </c>
      <c r="AJ334" s="342">
        <v>0.0</v>
      </c>
      <c r="AK334" s="141">
        <v>0.0</v>
      </c>
      <c r="AL334" s="254">
        <v>0.0</v>
      </c>
      <c r="AM334" s="344">
        <v>0.0</v>
      </c>
      <c r="AN334" s="145">
        <v>0.0</v>
      </c>
      <c r="AO334" s="335"/>
      <c r="AP334" s="248"/>
      <c r="AQ334" s="174">
        <v>0.0</v>
      </c>
      <c r="AR334" s="335"/>
      <c r="AS334" s="248"/>
      <c r="AT334" s="174">
        <v>0.0</v>
      </c>
      <c r="AU334" s="250">
        <v>0.0</v>
      </c>
      <c r="AV334" s="342">
        <v>0.0</v>
      </c>
      <c r="AW334" s="141">
        <v>0.0</v>
      </c>
      <c r="AX334" s="252">
        <v>0.0</v>
      </c>
      <c r="AY334" s="343">
        <v>0.0</v>
      </c>
      <c r="AZ334" s="143">
        <v>0.0</v>
      </c>
      <c r="BA334" s="254">
        <v>0.0</v>
      </c>
      <c r="BB334" s="344">
        <v>0.0</v>
      </c>
      <c r="BC334" s="145">
        <v>0.0</v>
      </c>
      <c r="BD334" s="256">
        <v>0.0</v>
      </c>
      <c r="BE334" s="345">
        <v>0.0</v>
      </c>
      <c r="BF334" s="147">
        <v>0.0</v>
      </c>
    </row>
    <row r="335">
      <c r="A335" s="330"/>
      <c r="B335" s="331"/>
      <c r="C335" s="332"/>
      <c r="D335" s="87"/>
      <c r="E335" s="100"/>
      <c r="F335" s="246" t="s">
        <v>33</v>
      </c>
      <c r="G335" s="100"/>
      <c r="H335" s="248"/>
      <c r="I335" s="248"/>
      <c r="J335" s="346">
        <v>0.0</v>
      </c>
      <c r="K335" s="347"/>
      <c r="L335" s="248"/>
      <c r="M335" s="346">
        <v>0.0</v>
      </c>
      <c r="N335" s="348">
        <v>0.0</v>
      </c>
      <c r="O335" s="342">
        <v>0.0</v>
      </c>
      <c r="P335" s="249">
        <v>0.0</v>
      </c>
      <c r="Q335" s="347"/>
      <c r="R335" s="248"/>
      <c r="S335" s="346">
        <v>0.0</v>
      </c>
      <c r="T335" s="347"/>
      <c r="U335" s="248"/>
      <c r="V335" s="346">
        <v>0.0</v>
      </c>
      <c r="W335" s="348">
        <v>0.0</v>
      </c>
      <c r="X335" s="342">
        <v>0.0</v>
      </c>
      <c r="Y335" s="249">
        <v>0.0</v>
      </c>
      <c r="Z335" s="349">
        <v>0.0</v>
      </c>
      <c r="AA335" s="343">
        <v>0.0</v>
      </c>
      <c r="AB335" s="251">
        <v>0.0</v>
      </c>
      <c r="AC335" s="347"/>
      <c r="AD335" s="248"/>
      <c r="AE335" s="346">
        <v>0.0</v>
      </c>
      <c r="AF335" s="347"/>
      <c r="AG335" s="248"/>
      <c r="AH335" s="346">
        <v>0.0</v>
      </c>
      <c r="AI335" s="348">
        <v>0.0</v>
      </c>
      <c r="AJ335" s="342">
        <v>0.0</v>
      </c>
      <c r="AK335" s="249">
        <v>0.0</v>
      </c>
      <c r="AL335" s="350">
        <v>0.0</v>
      </c>
      <c r="AM335" s="344">
        <v>0.0</v>
      </c>
      <c r="AN335" s="253">
        <v>0.0</v>
      </c>
      <c r="AO335" s="347"/>
      <c r="AP335" s="248"/>
      <c r="AQ335" s="346">
        <v>0.0</v>
      </c>
      <c r="AR335" s="347"/>
      <c r="AS335" s="248"/>
      <c r="AT335" s="346">
        <v>0.0</v>
      </c>
      <c r="AU335" s="348">
        <v>0.0</v>
      </c>
      <c r="AV335" s="342">
        <v>0.0</v>
      </c>
      <c r="AW335" s="249">
        <v>0.0</v>
      </c>
      <c r="AX335" s="349">
        <v>0.0</v>
      </c>
      <c r="AY335" s="343">
        <v>0.0</v>
      </c>
      <c r="AZ335" s="251">
        <v>0.0</v>
      </c>
      <c r="BA335" s="350">
        <v>0.0</v>
      </c>
      <c r="BB335" s="344">
        <v>0.0</v>
      </c>
      <c r="BC335" s="253">
        <v>0.0</v>
      </c>
      <c r="BD335" s="351">
        <v>0.0</v>
      </c>
      <c r="BE335" s="345">
        <v>0.0</v>
      </c>
      <c r="BF335" s="255">
        <v>0.0</v>
      </c>
    </row>
    <row r="336">
      <c r="A336" s="330"/>
      <c r="B336" s="331"/>
      <c r="C336" s="332"/>
      <c r="D336" s="369">
        <v>6.0</v>
      </c>
      <c r="E336" s="370" t="s">
        <v>91</v>
      </c>
      <c r="F336" s="12"/>
      <c r="G336" s="13"/>
      <c r="H336" s="117">
        <v>0.0</v>
      </c>
      <c r="I336" s="117">
        <v>0.0</v>
      </c>
      <c r="J336" s="117">
        <v>0.0</v>
      </c>
      <c r="K336" s="117">
        <v>0.0</v>
      </c>
      <c r="L336" s="117">
        <v>0.0</v>
      </c>
      <c r="M336" s="117">
        <v>0.0</v>
      </c>
      <c r="N336" s="371">
        <v>0.0</v>
      </c>
      <c r="O336" s="371">
        <v>0.0</v>
      </c>
      <c r="P336" s="371">
        <v>0.0</v>
      </c>
      <c r="Q336" s="117">
        <v>0.0</v>
      </c>
      <c r="R336" s="117">
        <v>0.0</v>
      </c>
      <c r="S336" s="117">
        <v>0.0</v>
      </c>
      <c r="T336" s="117">
        <v>0.0</v>
      </c>
      <c r="U336" s="117">
        <v>0.0</v>
      </c>
      <c r="V336" s="117">
        <v>0.0</v>
      </c>
      <c r="W336" s="371">
        <v>0.0</v>
      </c>
      <c r="X336" s="371">
        <v>0.0</v>
      </c>
      <c r="Y336" s="371">
        <v>0.0</v>
      </c>
      <c r="Z336" s="373">
        <v>0.0</v>
      </c>
      <c r="AA336" s="373">
        <v>0.0</v>
      </c>
      <c r="AB336" s="373">
        <v>0.0</v>
      </c>
      <c r="AC336" s="117">
        <v>0.0</v>
      </c>
      <c r="AD336" s="117">
        <v>0.0</v>
      </c>
      <c r="AE336" s="117">
        <v>0.0</v>
      </c>
      <c r="AF336" s="117">
        <v>0.0</v>
      </c>
      <c r="AG336" s="117">
        <v>0.0</v>
      </c>
      <c r="AH336" s="117">
        <v>0.0</v>
      </c>
      <c r="AI336" s="371">
        <v>0.0</v>
      </c>
      <c r="AJ336" s="371">
        <v>0.0</v>
      </c>
      <c r="AK336" s="371">
        <v>0.0</v>
      </c>
      <c r="AL336" s="374">
        <v>0.0</v>
      </c>
      <c r="AM336" s="374">
        <v>0.0</v>
      </c>
      <c r="AN336" s="374">
        <v>0.0</v>
      </c>
      <c r="AO336" s="117">
        <v>0.0</v>
      </c>
      <c r="AP336" s="117">
        <v>0.0</v>
      </c>
      <c r="AQ336" s="117">
        <v>0.0</v>
      </c>
      <c r="AR336" s="117">
        <v>0.0</v>
      </c>
      <c r="AS336" s="117">
        <v>0.0</v>
      </c>
      <c r="AT336" s="117">
        <v>0.0</v>
      </c>
      <c r="AU336" s="371">
        <v>0.0</v>
      </c>
      <c r="AV336" s="371">
        <v>0.0</v>
      </c>
      <c r="AW336" s="371">
        <v>0.0</v>
      </c>
      <c r="AX336" s="373">
        <v>0.0</v>
      </c>
      <c r="AY336" s="373">
        <v>0.0</v>
      </c>
      <c r="AZ336" s="373">
        <v>0.0</v>
      </c>
      <c r="BA336" s="374">
        <v>0.0</v>
      </c>
      <c r="BB336" s="374">
        <v>0.0</v>
      </c>
      <c r="BC336" s="374">
        <v>0.0</v>
      </c>
      <c r="BD336" s="117">
        <v>0.0</v>
      </c>
      <c r="BE336" s="117">
        <v>0.0</v>
      </c>
      <c r="BF336" s="117">
        <v>0.0</v>
      </c>
    </row>
    <row r="337">
      <c r="A337" s="330"/>
      <c r="B337" s="331"/>
      <c r="C337" s="332"/>
      <c r="D337" s="110"/>
      <c r="E337" s="337"/>
      <c r="F337" s="188" t="s">
        <v>26</v>
      </c>
      <c r="G337" s="337"/>
      <c r="H337" s="168"/>
      <c r="I337" s="170"/>
      <c r="J337" s="148">
        <v>0.0</v>
      </c>
      <c r="K337" s="170"/>
      <c r="L337" s="170"/>
      <c r="M337" s="148">
        <v>0.0</v>
      </c>
      <c r="N337" s="142">
        <v>0.0</v>
      </c>
      <c r="O337" s="142">
        <v>0.0</v>
      </c>
      <c r="P337" s="142">
        <v>0.0</v>
      </c>
      <c r="Q337" s="170"/>
      <c r="R337" s="170"/>
      <c r="S337" s="148">
        <v>0.0</v>
      </c>
      <c r="T337" s="170"/>
      <c r="U337" s="170"/>
      <c r="V337" s="148">
        <v>0.0</v>
      </c>
      <c r="W337" s="142">
        <v>0.0</v>
      </c>
      <c r="X337" s="142">
        <v>0.0</v>
      </c>
      <c r="Y337" s="142">
        <v>0.0</v>
      </c>
      <c r="Z337" s="144">
        <v>0.0</v>
      </c>
      <c r="AA337" s="144">
        <v>0.0</v>
      </c>
      <c r="AB337" s="144">
        <v>0.0</v>
      </c>
      <c r="AC337" s="170"/>
      <c r="AD337" s="170"/>
      <c r="AE337" s="148">
        <v>0.0</v>
      </c>
      <c r="AF337" s="170"/>
      <c r="AG337" s="170"/>
      <c r="AH337" s="148">
        <v>0.0</v>
      </c>
      <c r="AI337" s="142">
        <v>0.0</v>
      </c>
      <c r="AJ337" s="142">
        <v>0.0</v>
      </c>
      <c r="AK337" s="142">
        <v>0.0</v>
      </c>
      <c r="AL337" s="146">
        <v>0.0</v>
      </c>
      <c r="AM337" s="146">
        <v>0.0</v>
      </c>
      <c r="AN337" s="146">
        <v>0.0</v>
      </c>
      <c r="AO337" s="170"/>
      <c r="AP337" s="170"/>
      <c r="AQ337" s="148">
        <v>0.0</v>
      </c>
      <c r="AR337" s="170"/>
      <c r="AS337" s="170"/>
      <c r="AT337" s="148">
        <v>0.0</v>
      </c>
      <c r="AU337" s="142">
        <v>0.0</v>
      </c>
      <c r="AV337" s="142">
        <v>0.0</v>
      </c>
      <c r="AW337" s="142">
        <v>0.0</v>
      </c>
      <c r="AX337" s="144">
        <v>0.0</v>
      </c>
      <c r="AY337" s="144">
        <v>0.0</v>
      </c>
      <c r="AZ337" s="144">
        <v>0.0</v>
      </c>
      <c r="BA337" s="146">
        <v>0.0</v>
      </c>
      <c r="BB337" s="146">
        <v>0.0</v>
      </c>
      <c r="BC337" s="146">
        <v>0.0</v>
      </c>
      <c r="BD337" s="148">
        <v>0.0</v>
      </c>
      <c r="BE337" s="148">
        <v>0.0</v>
      </c>
      <c r="BF337" s="148">
        <v>0.0</v>
      </c>
    </row>
    <row r="338">
      <c r="A338" s="330"/>
      <c r="B338" s="331"/>
      <c r="C338" s="332"/>
      <c r="D338" s="110"/>
      <c r="E338" s="337"/>
      <c r="F338" s="188" t="s">
        <v>27</v>
      </c>
      <c r="G338" s="337"/>
      <c r="H338" s="168"/>
      <c r="I338" s="170"/>
      <c r="J338" s="148">
        <v>0.0</v>
      </c>
      <c r="K338" s="170"/>
      <c r="L338" s="170"/>
      <c r="M338" s="148">
        <v>0.0</v>
      </c>
      <c r="N338" s="142">
        <v>0.0</v>
      </c>
      <c r="O338" s="142">
        <v>0.0</v>
      </c>
      <c r="P338" s="142">
        <v>0.0</v>
      </c>
      <c r="Q338" s="170"/>
      <c r="R338" s="170"/>
      <c r="S338" s="148">
        <v>0.0</v>
      </c>
      <c r="T338" s="170"/>
      <c r="U338" s="170"/>
      <c r="V338" s="148">
        <v>0.0</v>
      </c>
      <c r="W338" s="142">
        <v>0.0</v>
      </c>
      <c r="X338" s="142">
        <v>0.0</v>
      </c>
      <c r="Y338" s="142">
        <v>0.0</v>
      </c>
      <c r="Z338" s="144">
        <v>0.0</v>
      </c>
      <c r="AA338" s="144">
        <v>0.0</v>
      </c>
      <c r="AB338" s="144">
        <v>0.0</v>
      </c>
      <c r="AC338" s="170"/>
      <c r="AD338" s="170"/>
      <c r="AE338" s="148">
        <v>0.0</v>
      </c>
      <c r="AF338" s="170"/>
      <c r="AG338" s="170"/>
      <c r="AH338" s="148">
        <v>0.0</v>
      </c>
      <c r="AI338" s="142">
        <v>0.0</v>
      </c>
      <c r="AJ338" s="142">
        <v>0.0</v>
      </c>
      <c r="AK338" s="142">
        <v>0.0</v>
      </c>
      <c r="AL338" s="146">
        <v>0.0</v>
      </c>
      <c r="AM338" s="146">
        <v>0.0</v>
      </c>
      <c r="AN338" s="146">
        <v>0.0</v>
      </c>
      <c r="AO338" s="170"/>
      <c r="AP338" s="170"/>
      <c r="AQ338" s="148">
        <v>0.0</v>
      </c>
      <c r="AR338" s="170"/>
      <c r="AS338" s="170"/>
      <c r="AT338" s="148">
        <v>0.0</v>
      </c>
      <c r="AU338" s="142">
        <v>0.0</v>
      </c>
      <c r="AV338" s="142">
        <v>0.0</v>
      </c>
      <c r="AW338" s="142">
        <v>0.0</v>
      </c>
      <c r="AX338" s="144">
        <v>0.0</v>
      </c>
      <c r="AY338" s="144">
        <v>0.0</v>
      </c>
      <c r="AZ338" s="144">
        <v>0.0</v>
      </c>
      <c r="BA338" s="146">
        <v>0.0</v>
      </c>
      <c r="BB338" s="146">
        <v>0.0</v>
      </c>
      <c r="BC338" s="146">
        <v>0.0</v>
      </c>
      <c r="BD338" s="148">
        <v>0.0</v>
      </c>
      <c r="BE338" s="148">
        <v>0.0</v>
      </c>
      <c r="BF338" s="148">
        <v>0.0</v>
      </c>
    </row>
    <row r="339">
      <c r="A339" s="330"/>
      <c r="B339" s="331"/>
      <c r="C339" s="332"/>
      <c r="D339" s="110"/>
      <c r="E339" s="337"/>
      <c r="F339" s="188" t="s">
        <v>28</v>
      </c>
      <c r="G339" s="337"/>
      <c r="H339" s="168"/>
      <c r="I339" s="170"/>
      <c r="J339" s="148">
        <v>0.0</v>
      </c>
      <c r="K339" s="170"/>
      <c r="L339" s="170"/>
      <c r="M339" s="148">
        <v>0.0</v>
      </c>
      <c r="N339" s="142">
        <v>0.0</v>
      </c>
      <c r="O339" s="142">
        <v>0.0</v>
      </c>
      <c r="P339" s="142">
        <v>0.0</v>
      </c>
      <c r="Q339" s="170"/>
      <c r="R339" s="170"/>
      <c r="S339" s="148">
        <v>0.0</v>
      </c>
      <c r="T339" s="170"/>
      <c r="U339" s="170"/>
      <c r="V339" s="148">
        <v>0.0</v>
      </c>
      <c r="W339" s="142">
        <v>0.0</v>
      </c>
      <c r="X339" s="142">
        <v>0.0</v>
      </c>
      <c r="Y339" s="142">
        <v>0.0</v>
      </c>
      <c r="Z339" s="144">
        <v>0.0</v>
      </c>
      <c r="AA339" s="144">
        <v>0.0</v>
      </c>
      <c r="AB339" s="144">
        <v>0.0</v>
      </c>
      <c r="AC339" s="170"/>
      <c r="AD339" s="170"/>
      <c r="AE339" s="148">
        <v>0.0</v>
      </c>
      <c r="AF339" s="170"/>
      <c r="AG339" s="170"/>
      <c r="AH339" s="148">
        <v>0.0</v>
      </c>
      <c r="AI339" s="142">
        <v>0.0</v>
      </c>
      <c r="AJ339" s="142">
        <v>0.0</v>
      </c>
      <c r="AK339" s="142">
        <v>0.0</v>
      </c>
      <c r="AL339" s="146">
        <v>0.0</v>
      </c>
      <c r="AM339" s="146">
        <v>0.0</v>
      </c>
      <c r="AN339" s="146">
        <v>0.0</v>
      </c>
      <c r="AO339" s="170"/>
      <c r="AP339" s="170"/>
      <c r="AQ339" s="148">
        <v>0.0</v>
      </c>
      <c r="AR339" s="170"/>
      <c r="AS339" s="170"/>
      <c r="AT339" s="148">
        <v>0.0</v>
      </c>
      <c r="AU339" s="142">
        <v>0.0</v>
      </c>
      <c r="AV339" s="142">
        <v>0.0</v>
      </c>
      <c r="AW339" s="142">
        <v>0.0</v>
      </c>
      <c r="AX339" s="144">
        <v>0.0</v>
      </c>
      <c r="AY339" s="144">
        <v>0.0</v>
      </c>
      <c r="AZ339" s="144">
        <v>0.0</v>
      </c>
      <c r="BA339" s="146">
        <v>0.0</v>
      </c>
      <c r="BB339" s="146">
        <v>0.0</v>
      </c>
      <c r="BC339" s="146">
        <v>0.0</v>
      </c>
      <c r="BD339" s="148">
        <v>0.0</v>
      </c>
      <c r="BE339" s="148">
        <v>0.0</v>
      </c>
      <c r="BF339" s="148">
        <v>0.0</v>
      </c>
    </row>
    <row r="340">
      <c r="A340" s="330"/>
      <c r="B340" s="331"/>
      <c r="C340" s="332"/>
      <c r="D340" s="110"/>
      <c r="E340" s="337"/>
      <c r="F340" s="188" t="s">
        <v>29</v>
      </c>
      <c r="G340" s="337"/>
      <c r="H340" s="168"/>
      <c r="I340" s="170"/>
      <c r="J340" s="148">
        <v>0.0</v>
      </c>
      <c r="K340" s="170"/>
      <c r="L340" s="170"/>
      <c r="M340" s="148">
        <v>0.0</v>
      </c>
      <c r="N340" s="142">
        <v>0.0</v>
      </c>
      <c r="O340" s="142">
        <v>0.0</v>
      </c>
      <c r="P340" s="142">
        <v>0.0</v>
      </c>
      <c r="Q340" s="170"/>
      <c r="R340" s="170"/>
      <c r="S340" s="148">
        <v>0.0</v>
      </c>
      <c r="T340" s="170"/>
      <c r="U340" s="170"/>
      <c r="V340" s="148">
        <v>0.0</v>
      </c>
      <c r="W340" s="142">
        <v>0.0</v>
      </c>
      <c r="X340" s="142">
        <v>0.0</v>
      </c>
      <c r="Y340" s="142">
        <v>0.0</v>
      </c>
      <c r="Z340" s="144">
        <v>0.0</v>
      </c>
      <c r="AA340" s="144">
        <v>0.0</v>
      </c>
      <c r="AB340" s="144">
        <v>0.0</v>
      </c>
      <c r="AC340" s="170"/>
      <c r="AD340" s="170"/>
      <c r="AE340" s="148">
        <v>0.0</v>
      </c>
      <c r="AF340" s="170"/>
      <c r="AG340" s="170"/>
      <c r="AH340" s="148">
        <v>0.0</v>
      </c>
      <c r="AI340" s="142">
        <v>0.0</v>
      </c>
      <c r="AJ340" s="142">
        <v>0.0</v>
      </c>
      <c r="AK340" s="142">
        <v>0.0</v>
      </c>
      <c r="AL340" s="146">
        <v>0.0</v>
      </c>
      <c r="AM340" s="146">
        <v>0.0</v>
      </c>
      <c r="AN340" s="146">
        <v>0.0</v>
      </c>
      <c r="AO340" s="170"/>
      <c r="AP340" s="170"/>
      <c r="AQ340" s="148">
        <v>0.0</v>
      </c>
      <c r="AR340" s="170"/>
      <c r="AS340" s="170"/>
      <c r="AT340" s="148">
        <v>0.0</v>
      </c>
      <c r="AU340" s="142">
        <v>0.0</v>
      </c>
      <c r="AV340" s="142">
        <v>0.0</v>
      </c>
      <c r="AW340" s="142">
        <v>0.0</v>
      </c>
      <c r="AX340" s="144">
        <v>0.0</v>
      </c>
      <c r="AY340" s="144">
        <v>0.0</v>
      </c>
      <c r="AZ340" s="144">
        <v>0.0</v>
      </c>
      <c r="BA340" s="146">
        <v>0.0</v>
      </c>
      <c r="BB340" s="146">
        <v>0.0</v>
      </c>
      <c r="BC340" s="146">
        <v>0.0</v>
      </c>
      <c r="BD340" s="148">
        <v>0.0</v>
      </c>
      <c r="BE340" s="148">
        <v>0.0</v>
      </c>
      <c r="BF340" s="148">
        <v>0.0</v>
      </c>
    </row>
    <row r="341">
      <c r="A341" s="330"/>
      <c r="B341" s="331"/>
      <c r="C341" s="332"/>
      <c r="D341" s="110"/>
      <c r="E341" s="337"/>
      <c r="F341" s="167" t="s">
        <v>30</v>
      </c>
      <c r="G341" s="12"/>
      <c r="H341" s="168"/>
      <c r="I341" s="170"/>
      <c r="J341" s="148">
        <v>0.0</v>
      </c>
      <c r="K341" s="170"/>
      <c r="L341" s="170"/>
      <c r="M341" s="148">
        <v>0.0</v>
      </c>
      <c r="N341" s="142">
        <v>0.0</v>
      </c>
      <c r="O341" s="142">
        <v>0.0</v>
      </c>
      <c r="P341" s="142">
        <v>0.0</v>
      </c>
      <c r="Q341" s="170"/>
      <c r="R341" s="170"/>
      <c r="S341" s="148">
        <v>0.0</v>
      </c>
      <c r="T341" s="170"/>
      <c r="U341" s="170"/>
      <c r="V341" s="148">
        <v>0.0</v>
      </c>
      <c r="W341" s="142">
        <v>0.0</v>
      </c>
      <c r="X341" s="142">
        <v>0.0</v>
      </c>
      <c r="Y341" s="142">
        <v>0.0</v>
      </c>
      <c r="Z341" s="144">
        <v>0.0</v>
      </c>
      <c r="AA341" s="144">
        <v>0.0</v>
      </c>
      <c r="AB341" s="144">
        <v>0.0</v>
      </c>
      <c r="AC341" s="170"/>
      <c r="AD341" s="170"/>
      <c r="AE341" s="148">
        <v>0.0</v>
      </c>
      <c r="AF341" s="170"/>
      <c r="AG341" s="170"/>
      <c r="AH341" s="148">
        <v>0.0</v>
      </c>
      <c r="AI341" s="142">
        <v>0.0</v>
      </c>
      <c r="AJ341" s="142">
        <v>0.0</v>
      </c>
      <c r="AK341" s="142">
        <v>0.0</v>
      </c>
      <c r="AL341" s="146">
        <v>0.0</v>
      </c>
      <c r="AM341" s="146">
        <v>0.0</v>
      </c>
      <c r="AN341" s="146">
        <v>0.0</v>
      </c>
      <c r="AO341" s="170"/>
      <c r="AP341" s="170"/>
      <c r="AQ341" s="148">
        <v>0.0</v>
      </c>
      <c r="AR341" s="170"/>
      <c r="AS341" s="170"/>
      <c r="AT341" s="148">
        <v>0.0</v>
      </c>
      <c r="AU341" s="142">
        <v>0.0</v>
      </c>
      <c r="AV341" s="142">
        <v>0.0</v>
      </c>
      <c r="AW341" s="142">
        <v>0.0</v>
      </c>
      <c r="AX341" s="144">
        <v>0.0</v>
      </c>
      <c r="AY341" s="144">
        <v>0.0</v>
      </c>
      <c r="AZ341" s="144">
        <v>0.0</v>
      </c>
      <c r="BA341" s="146">
        <v>0.0</v>
      </c>
      <c r="BB341" s="146">
        <v>0.0</v>
      </c>
      <c r="BC341" s="146">
        <v>0.0</v>
      </c>
      <c r="BD341" s="148">
        <v>0.0</v>
      </c>
      <c r="BE341" s="148">
        <v>0.0</v>
      </c>
      <c r="BF341" s="148">
        <v>0.0</v>
      </c>
    </row>
    <row r="342">
      <c r="A342" s="86"/>
      <c r="B342" s="87"/>
      <c r="C342" s="88"/>
      <c r="D342" s="171"/>
      <c r="E342" s="172"/>
      <c r="F342" s="172"/>
      <c r="G342" s="173" t="s">
        <v>43</v>
      </c>
      <c r="H342" s="182">
        <v>0.0</v>
      </c>
      <c r="I342" s="183">
        <v>0.0</v>
      </c>
      <c r="J342" s="183">
        <v>0.0</v>
      </c>
      <c r="K342" s="183">
        <v>0.0</v>
      </c>
      <c r="L342" s="183">
        <v>0.0</v>
      </c>
      <c r="M342" s="183">
        <v>0.0</v>
      </c>
      <c r="N342" s="105">
        <v>0.0</v>
      </c>
      <c r="O342" s="105">
        <v>0.0</v>
      </c>
      <c r="P342" s="105">
        <v>0.0</v>
      </c>
      <c r="Q342" s="183">
        <v>0.0</v>
      </c>
      <c r="R342" s="183">
        <v>0.0</v>
      </c>
      <c r="S342" s="183">
        <v>0.0</v>
      </c>
      <c r="T342" s="183">
        <v>0.0</v>
      </c>
      <c r="U342" s="183">
        <v>0.0</v>
      </c>
      <c r="V342" s="183">
        <v>0.0</v>
      </c>
      <c r="W342" s="105">
        <v>0.0</v>
      </c>
      <c r="X342" s="105">
        <v>0.0</v>
      </c>
      <c r="Y342" s="105">
        <v>0.0</v>
      </c>
      <c r="Z342" s="107">
        <v>0.0</v>
      </c>
      <c r="AA342" s="107">
        <v>0.0</v>
      </c>
      <c r="AB342" s="107">
        <v>0.0</v>
      </c>
      <c r="AC342" s="183">
        <v>0.0</v>
      </c>
      <c r="AD342" s="183">
        <v>0.0</v>
      </c>
      <c r="AE342" s="183">
        <v>0.0</v>
      </c>
      <c r="AF342" s="183">
        <v>0.0</v>
      </c>
      <c r="AG342" s="183">
        <v>0.0</v>
      </c>
      <c r="AH342" s="183">
        <v>0.0</v>
      </c>
      <c r="AI342" s="105">
        <v>0.0</v>
      </c>
      <c r="AJ342" s="105">
        <v>0.0</v>
      </c>
      <c r="AK342" s="105">
        <v>0.0</v>
      </c>
      <c r="AL342" s="109">
        <v>0.0</v>
      </c>
      <c r="AM342" s="109">
        <v>0.0</v>
      </c>
      <c r="AN342" s="109">
        <v>0.0</v>
      </c>
      <c r="AO342" s="183">
        <v>0.0</v>
      </c>
      <c r="AP342" s="183">
        <v>0.0</v>
      </c>
      <c r="AQ342" s="183">
        <v>0.0</v>
      </c>
      <c r="AR342" s="183">
        <v>0.0</v>
      </c>
      <c r="AS342" s="183">
        <v>0.0</v>
      </c>
      <c r="AT342" s="183">
        <v>0.0</v>
      </c>
      <c r="AU342" s="105">
        <v>0.0</v>
      </c>
      <c r="AV342" s="105">
        <v>0.0</v>
      </c>
      <c r="AW342" s="105">
        <v>0.0</v>
      </c>
      <c r="AX342" s="107">
        <v>0.0</v>
      </c>
      <c r="AY342" s="107">
        <v>0.0</v>
      </c>
      <c r="AZ342" s="107">
        <v>0.0</v>
      </c>
      <c r="BA342" s="109">
        <v>0.0</v>
      </c>
      <c r="BB342" s="109">
        <v>0.0</v>
      </c>
      <c r="BC342" s="109">
        <v>0.0</v>
      </c>
      <c r="BD342" s="103">
        <v>0.0</v>
      </c>
      <c r="BE342" s="103">
        <v>0.0</v>
      </c>
      <c r="BF342" s="103">
        <v>0.0</v>
      </c>
    </row>
    <row r="343">
      <c r="A343" s="330"/>
      <c r="B343" s="331"/>
      <c r="C343" s="332"/>
      <c r="D343" s="110"/>
      <c r="E343" s="166"/>
      <c r="F343" s="188" t="s">
        <v>32</v>
      </c>
      <c r="G343" s="166"/>
      <c r="H343" s="247"/>
      <c r="I343" s="248"/>
      <c r="J343" s="174">
        <v>0.0</v>
      </c>
      <c r="K343" s="335"/>
      <c r="L343" s="248"/>
      <c r="M343" s="174">
        <v>0.0</v>
      </c>
      <c r="N343" s="250">
        <v>0.0</v>
      </c>
      <c r="O343" s="342">
        <v>0.0</v>
      </c>
      <c r="P343" s="141">
        <v>0.0</v>
      </c>
      <c r="Q343" s="335"/>
      <c r="R343" s="248"/>
      <c r="S343" s="174">
        <v>0.0</v>
      </c>
      <c r="T343" s="335"/>
      <c r="U343" s="248"/>
      <c r="V343" s="174">
        <v>0.0</v>
      </c>
      <c r="W343" s="250">
        <v>0.0</v>
      </c>
      <c r="X343" s="342">
        <v>0.0</v>
      </c>
      <c r="Y343" s="141">
        <v>0.0</v>
      </c>
      <c r="Z343" s="252">
        <v>0.0</v>
      </c>
      <c r="AA343" s="343">
        <v>0.0</v>
      </c>
      <c r="AB343" s="143">
        <v>0.0</v>
      </c>
      <c r="AC343" s="335"/>
      <c r="AD343" s="248"/>
      <c r="AE343" s="174">
        <v>0.0</v>
      </c>
      <c r="AF343" s="335"/>
      <c r="AG343" s="248"/>
      <c r="AH343" s="174">
        <v>0.0</v>
      </c>
      <c r="AI343" s="250">
        <v>0.0</v>
      </c>
      <c r="AJ343" s="342">
        <v>0.0</v>
      </c>
      <c r="AK343" s="141">
        <v>0.0</v>
      </c>
      <c r="AL343" s="254">
        <v>0.0</v>
      </c>
      <c r="AM343" s="344">
        <v>0.0</v>
      </c>
      <c r="AN343" s="145">
        <v>0.0</v>
      </c>
      <c r="AO343" s="335"/>
      <c r="AP343" s="248"/>
      <c r="AQ343" s="174">
        <v>0.0</v>
      </c>
      <c r="AR343" s="335"/>
      <c r="AS343" s="248"/>
      <c r="AT343" s="174">
        <v>0.0</v>
      </c>
      <c r="AU343" s="250">
        <v>0.0</v>
      </c>
      <c r="AV343" s="342">
        <v>0.0</v>
      </c>
      <c r="AW343" s="141">
        <v>0.0</v>
      </c>
      <c r="AX343" s="252">
        <v>0.0</v>
      </c>
      <c r="AY343" s="343">
        <v>0.0</v>
      </c>
      <c r="AZ343" s="143">
        <v>0.0</v>
      </c>
      <c r="BA343" s="254">
        <v>0.0</v>
      </c>
      <c r="BB343" s="344">
        <v>0.0</v>
      </c>
      <c r="BC343" s="145">
        <v>0.0</v>
      </c>
      <c r="BD343" s="256">
        <v>0.0</v>
      </c>
      <c r="BE343" s="345">
        <v>0.0</v>
      </c>
      <c r="BF343" s="147">
        <v>0.0</v>
      </c>
    </row>
    <row r="344">
      <c r="A344" s="330"/>
      <c r="B344" s="331"/>
      <c r="C344" s="332"/>
      <c r="D344" s="87"/>
      <c r="E344" s="100"/>
      <c r="F344" s="246" t="s">
        <v>33</v>
      </c>
      <c r="G344" s="100"/>
      <c r="H344" s="248"/>
      <c r="I344" s="248"/>
      <c r="J344" s="346">
        <v>0.0</v>
      </c>
      <c r="K344" s="347"/>
      <c r="L344" s="248"/>
      <c r="M344" s="346">
        <v>0.0</v>
      </c>
      <c r="N344" s="348">
        <v>0.0</v>
      </c>
      <c r="O344" s="342">
        <v>0.0</v>
      </c>
      <c r="P344" s="249">
        <v>0.0</v>
      </c>
      <c r="Q344" s="347"/>
      <c r="R344" s="248"/>
      <c r="S344" s="346">
        <v>0.0</v>
      </c>
      <c r="T344" s="347"/>
      <c r="U344" s="248"/>
      <c r="V344" s="346">
        <v>0.0</v>
      </c>
      <c r="W344" s="348">
        <v>0.0</v>
      </c>
      <c r="X344" s="342">
        <v>0.0</v>
      </c>
      <c r="Y344" s="249">
        <v>0.0</v>
      </c>
      <c r="Z344" s="349">
        <v>0.0</v>
      </c>
      <c r="AA344" s="343">
        <v>0.0</v>
      </c>
      <c r="AB344" s="251">
        <v>0.0</v>
      </c>
      <c r="AC344" s="347"/>
      <c r="AD344" s="248"/>
      <c r="AE344" s="346">
        <v>0.0</v>
      </c>
      <c r="AF344" s="347"/>
      <c r="AG344" s="248"/>
      <c r="AH344" s="346">
        <v>0.0</v>
      </c>
      <c r="AI344" s="348">
        <v>0.0</v>
      </c>
      <c r="AJ344" s="342">
        <v>0.0</v>
      </c>
      <c r="AK344" s="249">
        <v>0.0</v>
      </c>
      <c r="AL344" s="350">
        <v>0.0</v>
      </c>
      <c r="AM344" s="344">
        <v>0.0</v>
      </c>
      <c r="AN344" s="253">
        <v>0.0</v>
      </c>
      <c r="AO344" s="347"/>
      <c r="AP344" s="248"/>
      <c r="AQ344" s="346">
        <v>0.0</v>
      </c>
      <c r="AR344" s="347"/>
      <c r="AS344" s="248"/>
      <c r="AT344" s="346">
        <v>0.0</v>
      </c>
      <c r="AU344" s="348">
        <v>0.0</v>
      </c>
      <c r="AV344" s="342">
        <v>0.0</v>
      </c>
      <c r="AW344" s="249">
        <v>0.0</v>
      </c>
      <c r="AX344" s="349">
        <v>0.0</v>
      </c>
      <c r="AY344" s="343">
        <v>0.0</v>
      </c>
      <c r="AZ344" s="251">
        <v>0.0</v>
      </c>
      <c r="BA344" s="350">
        <v>0.0</v>
      </c>
      <c r="BB344" s="344">
        <v>0.0</v>
      </c>
      <c r="BC344" s="253">
        <v>0.0</v>
      </c>
      <c r="BD344" s="351">
        <v>0.0</v>
      </c>
      <c r="BE344" s="345">
        <v>0.0</v>
      </c>
      <c r="BF344" s="255">
        <v>0.0</v>
      </c>
    </row>
    <row r="345">
      <c r="A345" s="330"/>
      <c r="B345" s="331"/>
      <c r="C345" s="332"/>
      <c r="D345" s="369">
        <v>7.0</v>
      </c>
      <c r="E345" s="370" t="s">
        <v>92</v>
      </c>
      <c r="F345" s="12"/>
      <c r="G345" s="13"/>
      <c r="H345" s="117">
        <v>0.0</v>
      </c>
      <c r="I345" s="117">
        <v>0.0</v>
      </c>
      <c r="J345" s="117">
        <v>0.0</v>
      </c>
      <c r="K345" s="117">
        <v>0.0</v>
      </c>
      <c r="L345" s="117">
        <v>0.0</v>
      </c>
      <c r="M345" s="117">
        <v>0.0</v>
      </c>
      <c r="N345" s="371">
        <v>0.0</v>
      </c>
      <c r="O345" s="371">
        <v>0.0</v>
      </c>
      <c r="P345" s="371">
        <v>0.0</v>
      </c>
      <c r="Q345" s="117">
        <v>0.0</v>
      </c>
      <c r="R345" s="117">
        <v>0.0</v>
      </c>
      <c r="S345" s="117">
        <v>0.0</v>
      </c>
      <c r="T345" s="117">
        <v>0.0</v>
      </c>
      <c r="U345" s="117">
        <v>0.0</v>
      </c>
      <c r="V345" s="117">
        <v>0.0</v>
      </c>
      <c r="W345" s="371">
        <v>0.0</v>
      </c>
      <c r="X345" s="371">
        <v>0.0</v>
      </c>
      <c r="Y345" s="371">
        <v>0.0</v>
      </c>
      <c r="Z345" s="373">
        <v>0.0</v>
      </c>
      <c r="AA345" s="373">
        <v>0.0</v>
      </c>
      <c r="AB345" s="373">
        <v>0.0</v>
      </c>
      <c r="AC345" s="117">
        <v>0.0</v>
      </c>
      <c r="AD345" s="117">
        <v>0.0</v>
      </c>
      <c r="AE345" s="117">
        <v>0.0</v>
      </c>
      <c r="AF345" s="117">
        <v>0.0</v>
      </c>
      <c r="AG345" s="117">
        <v>0.0</v>
      </c>
      <c r="AH345" s="117">
        <v>0.0</v>
      </c>
      <c r="AI345" s="371">
        <v>0.0</v>
      </c>
      <c r="AJ345" s="371">
        <v>0.0</v>
      </c>
      <c r="AK345" s="371">
        <v>0.0</v>
      </c>
      <c r="AL345" s="374">
        <v>0.0</v>
      </c>
      <c r="AM345" s="374">
        <v>0.0</v>
      </c>
      <c r="AN345" s="374">
        <v>0.0</v>
      </c>
      <c r="AO345" s="117">
        <v>0.0</v>
      </c>
      <c r="AP345" s="117">
        <v>0.0</v>
      </c>
      <c r="AQ345" s="117">
        <v>0.0</v>
      </c>
      <c r="AR345" s="117">
        <v>0.0</v>
      </c>
      <c r="AS345" s="117">
        <v>0.0</v>
      </c>
      <c r="AT345" s="117">
        <v>0.0</v>
      </c>
      <c r="AU345" s="371">
        <v>0.0</v>
      </c>
      <c r="AV345" s="371">
        <v>0.0</v>
      </c>
      <c r="AW345" s="371">
        <v>0.0</v>
      </c>
      <c r="AX345" s="373">
        <v>0.0</v>
      </c>
      <c r="AY345" s="373">
        <v>0.0</v>
      </c>
      <c r="AZ345" s="373">
        <v>0.0</v>
      </c>
      <c r="BA345" s="374">
        <v>0.0</v>
      </c>
      <c r="BB345" s="374">
        <v>0.0</v>
      </c>
      <c r="BC345" s="374">
        <v>0.0</v>
      </c>
      <c r="BD345" s="117">
        <v>0.0</v>
      </c>
      <c r="BE345" s="117">
        <v>0.0</v>
      </c>
      <c r="BF345" s="117">
        <v>0.0</v>
      </c>
    </row>
    <row r="346">
      <c r="A346" s="330"/>
      <c r="B346" s="331"/>
      <c r="C346" s="332"/>
      <c r="D346" s="110"/>
      <c r="E346" s="337"/>
      <c r="F346" s="188" t="s">
        <v>26</v>
      </c>
      <c r="G346" s="337"/>
      <c r="H346" s="168"/>
      <c r="I346" s="170"/>
      <c r="J346" s="148">
        <v>0.0</v>
      </c>
      <c r="K346" s="170"/>
      <c r="L346" s="170"/>
      <c r="M346" s="148">
        <v>0.0</v>
      </c>
      <c r="N346" s="142">
        <v>0.0</v>
      </c>
      <c r="O346" s="142">
        <v>0.0</v>
      </c>
      <c r="P346" s="142">
        <v>0.0</v>
      </c>
      <c r="Q346" s="170"/>
      <c r="R346" s="170"/>
      <c r="S346" s="148">
        <v>0.0</v>
      </c>
      <c r="T346" s="170"/>
      <c r="U346" s="170"/>
      <c r="V346" s="148">
        <v>0.0</v>
      </c>
      <c r="W346" s="142">
        <v>0.0</v>
      </c>
      <c r="X346" s="142">
        <v>0.0</v>
      </c>
      <c r="Y346" s="142">
        <v>0.0</v>
      </c>
      <c r="Z346" s="144">
        <v>0.0</v>
      </c>
      <c r="AA346" s="144">
        <v>0.0</v>
      </c>
      <c r="AB346" s="144">
        <v>0.0</v>
      </c>
      <c r="AC346" s="170"/>
      <c r="AD346" s="170"/>
      <c r="AE346" s="148">
        <v>0.0</v>
      </c>
      <c r="AF346" s="170"/>
      <c r="AG346" s="170"/>
      <c r="AH346" s="148">
        <v>0.0</v>
      </c>
      <c r="AI346" s="142">
        <v>0.0</v>
      </c>
      <c r="AJ346" s="142">
        <v>0.0</v>
      </c>
      <c r="AK346" s="142">
        <v>0.0</v>
      </c>
      <c r="AL346" s="146">
        <v>0.0</v>
      </c>
      <c r="AM346" s="146">
        <v>0.0</v>
      </c>
      <c r="AN346" s="146">
        <v>0.0</v>
      </c>
      <c r="AO346" s="170"/>
      <c r="AP346" s="170"/>
      <c r="AQ346" s="148">
        <v>0.0</v>
      </c>
      <c r="AR346" s="170"/>
      <c r="AS346" s="170"/>
      <c r="AT346" s="148">
        <v>0.0</v>
      </c>
      <c r="AU346" s="142">
        <v>0.0</v>
      </c>
      <c r="AV346" s="142">
        <v>0.0</v>
      </c>
      <c r="AW346" s="142">
        <v>0.0</v>
      </c>
      <c r="AX346" s="144">
        <v>0.0</v>
      </c>
      <c r="AY346" s="144">
        <v>0.0</v>
      </c>
      <c r="AZ346" s="144">
        <v>0.0</v>
      </c>
      <c r="BA346" s="146">
        <v>0.0</v>
      </c>
      <c r="BB346" s="146">
        <v>0.0</v>
      </c>
      <c r="BC346" s="146">
        <v>0.0</v>
      </c>
      <c r="BD346" s="148">
        <v>0.0</v>
      </c>
      <c r="BE346" s="148">
        <v>0.0</v>
      </c>
      <c r="BF346" s="148">
        <v>0.0</v>
      </c>
    </row>
    <row r="347">
      <c r="A347" s="330"/>
      <c r="B347" s="331"/>
      <c r="C347" s="332"/>
      <c r="D347" s="110"/>
      <c r="E347" s="337"/>
      <c r="F347" s="188" t="s">
        <v>27</v>
      </c>
      <c r="G347" s="337"/>
      <c r="H347" s="168"/>
      <c r="I347" s="170"/>
      <c r="J347" s="148">
        <v>0.0</v>
      </c>
      <c r="K347" s="170"/>
      <c r="L347" s="170"/>
      <c r="M347" s="148">
        <v>0.0</v>
      </c>
      <c r="N347" s="142">
        <v>0.0</v>
      </c>
      <c r="O347" s="142">
        <v>0.0</v>
      </c>
      <c r="P347" s="142">
        <v>0.0</v>
      </c>
      <c r="Q347" s="170"/>
      <c r="R347" s="170"/>
      <c r="S347" s="148">
        <v>0.0</v>
      </c>
      <c r="T347" s="170"/>
      <c r="U347" s="170"/>
      <c r="V347" s="148">
        <v>0.0</v>
      </c>
      <c r="W347" s="142">
        <v>0.0</v>
      </c>
      <c r="X347" s="142">
        <v>0.0</v>
      </c>
      <c r="Y347" s="142">
        <v>0.0</v>
      </c>
      <c r="Z347" s="144">
        <v>0.0</v>
      </c>
      <c r="AA347" s="144">
        <v>0.0</v>
      </c>
      <c r="AB347" s="144">
        <v>0.0</v>
      </c>
      <c r="AC347" s="170"/>
      <c r="AD347" s="170"/>
      <c r="AE347" s="148">
        <v>0.0</v>
      </c>
      <c r="AF347" s="170"/>
      <c r="AG347" s="170"/>
      <c r="AH347" s="148">
        <v>0.0</v>
      </c>
      <c r="AI347" s="142">
        <v>0.0</v>
      </c>
      <c r="AJ347" s="142">
        <v>0.0</v>
      </c>
      <c r="AK347" s="142">
        <v>0.0</v>
      </c>
      <c r="AL347" s="146">
        <v>0.0</v>
      </c>
      <c r="AM347" s="146">
        <v>0.0</v>
      </c>
      <c r="AN347" s="146">
        <v>0.0</v>
      </c>
      <c r="AO347" s="170"/>
      <c r="AP347" s="170"/>
      <c r="AQ347" s="148">
        <v>0.0</v>
      </c>
      <c r="AR347" s="170"/>
      <c r="AS347" s="170"/>
      <c r="AT347" s="148">
        <v>0.0</v>
      </c>
      <c r="AU347" s="142">
        <v>0.0</v>
      </c>
      <c r="AV347" s="142">
        <v>0.0</v>
      </c>
      <c r="AW347" s="142">
        <v>0.0</v>
      </c>
      <c r="AX347" s="144">
        <v>0.0</v>
      </c>
      <c r="AY347" s="144">
        <v>0.0</v>
      </c>
      <c r="AZ347" s="144">
        <v>0.0</v>
      </c>
      <c r="BA347" s="146">
        <v>0.0</v>
      </c>
      <c r="BB347" s="146">
        <v>0.0</v>
      </c>
      <c r="BC347" s="146">
        <v>0.0</v>
      </c>
      <c r="BD347" s="148">
        <v>0.0</v>
      </c>
      <c r="BE347" s="148">
        <v>0.0</v>
      </c>
      <c r="BF347" s="148">
        <v>0.0</v>
      </c>
    </row>
    <row r="348">
      <c r="A348" s="330"/>
      <c r="B348" s="331"/>
      <c r="C348" s="332"/>
      <c r="D348" s="110"/>
      <c r="E348" s="337"/>
      <c r="F348" s="188" t="s">
        <v>28</v>
      </c>
      <c r="G348" s="337"/>
      <c r="H348" s="168"/>
      <c r="I348" s="170"/>
      <c r="J348" s="148">
        <v>0.0</v>
      </c>
      <c r="K348" s="170"/>
      <c r="L348" s="170"/>
      <c r="M348" s="148">
        <v>0.0</v>
      </c>
      <c r="N348" s="142">
        <v>0.0</v>
      </c>
      <c r="O348" s="142">
        <v>0.0</v>
      </c>
      <c r="P348" s="142">
        <v>0.0</v>
      </c>
      <c r="Q348" s="170"/>
      <c r="R348" s="170"/>
      <c r="S348" s="148">
        <v>0.0</v>
      </c>
      <c r="T348" s="170"/>
      <c r="U348" s="170"/>
      <c r="V348" s="148">
        <v>0.0</v>
      </c>
      <c r="W348" s="142">
        <v>0.0</v>
      </c>
      <c r="X348" s="142">
        <v>0.0</v>
      </c>
      <c r="Y348" s="142">
        <v>0.0</v>
      </c>
      <c r="Z348" s="144">
        <v>0.0</v>
      </c>
      <c r="AA348" s="144">
        <v>0.0</v>
      </c>
      <c r="AB348" s="144">
        <v>0.0</v>
      </c>
      <c r="AC348" s="170"/>
      <c r="AD348" s="170"/>
      <c r="AE348" s="148">
        <v>0.0</v>
      </c>
      <c r="AF348" s="170"/>
      <c r="AG348" s="170"/>
      <c r="AH348" s="148">
        <v>0.0</v>
      </c>
      <c r="AI348" s="142">
        <v>0.0</v>
      </c>
      <c r="AJ348" s="142">
        <v>0.0</v>
      </c>
      <c r="AK348" s="142">
        <v>0.0</v>
      </c>
      <c r="AL348" s="146">
        <v>0.0</v>
      </c>
      <c r="AM348" s="146">
        <v>0.0</v>
      </c>
      <c r="AN348" s="146">
        <v>0.0</v>
      </c>
      <c r="AO348" s="170"/>
      <c r="AP348" s="170"/>
      <c r="AQ348" s="148">
        <v>0.0</v>
      </c>
      <c r="AR348" s="170"/>
      <c r="AS348" s="170"/>
      <c r="AT348" s="148">
        <v>0.0</v>
      </c>
      <c r="AU348" s="142">
        <v>0.0</v>
      </c>
      <c r="AV348" s="142">
        <v>0.0</v>
      </c>
      <c r="AW348" s="142">
        <v>0.0</v>
      </c>
      <c r="AX348" s="144">
        <v>0.0</v>
      </c>
      <c r="AY348" s="144">
        <v>0.0</v>
      </c>
      <c r="AZ348" s="144">
        <v>0.0</v>
      </c>
      <c r="BA348" s="146">
        <v>0.0</v>
      </c>
      <c r="BB348" s="146">
        <v>0.0</v>
      </c>
      <c r="BC348" s="146">
        <v>0.0</v>
      </c>
      <c r="BD348" s="148">
        <v>0.0</v>
      </c>
      <c r="BE348" s="148">
        <v>0.0</v>
      </c>
      <c r="BF348" s="148">
        <v>0.0</v>
      </c>
    </row>
    <row r="349">
      <c r="A349" s="330"/>
      <c r="B349" s="331"/>
      <c r="C349" s="332"/>
      <c r="D349" s="110"/>
      <c r="E349" s="337"/>
      <c r="F349" s="188" t="s">
        <v>29</v>
      </c>
      <c r="G349" s="337"/>
      <c r="H349" s="168"/>
      <c r="I349" s="170"/>
      <c r="J349" s="148">
        <v>0.0</v>
      </c>
      <c r="K349" s="170"/>
      <c r="L349" s="170"/>
      <c r="M349" s="148">
        <v>0.0</v>
      </c>
      <c r="N349" s="142">
        <v>0.0</v>
      </c>
      <c r="O349" s="142">
        <v>0.0</v>
      </c>
      <c r="P349" s="142">
        <v>0.0</v>
      </c>
      <c r="Q349" s="170"/>
      <c r="R349" s="170"/>
      <c r="S349" s="148">
        <v>0.0</v>
      </c>
      <c r="T349" s="170"/>
      <c r="U349" s="170"/>
      <c r="V349" s="148">
        <v>0.0</v>
      </c>
      <c r="W349" s="142">
        <v>0.0</v>
      </c>
      <c r="X349" s="142">
        <v>0.0</v>
      </c>
      <c r="Y349" s="142">
        <v>0.0</v>
      </c>
      <c r="Z349" s="144">
        <v>0.0</v>
      </c>
      <c r="AA349" s="144">
        <v>0.0</v>
      </c>
      <c r="AB349" s="144">
        <v>0.0</v>
      </c>
      <c r="AC349" s="170"/>
      <c r="AD349" s="170"/>
      <c r="AE349" s="148">
        <v>0.0</v>
      </c>
      <c r="AF349" s="170"/>
      <c r="AG349" s="170"/>
      <c r="AH349" s="148">
        <v>0.0</v>
      </c>
      <c r="AI349" s="142">
        <v>0.0</v>
      </c>
      <c r="AJ349" s="142">
        <v>0.0</v>
      </c>
      <c r="AK349" s="142">
        <v>0.0</v>
      </c>
      <c r="AL349" s="146">
        <v>0.0</v>
      </c>
      <c r="AM349" s="146">
        <v>0.0</v>
      </c>
      <c r="AN349" s="146">
        <v>0.0</v>
      </c>
      <c r="AO349" s="170"/>
      <c r="AP349" s="170"/>
      <c r="AQ349" s="148">
        <v>0.0</v>
      </c>
      <c r="AR349" s="170"/>
      <c r="AS349" s="170"/>
      <c r="AT349" s="148">
        <v>0.0</v>
      </c>
      <c r="AU349" s="142">
        <v>0.0</v>
      </c>
      <c r="AV349" s="142">
        <v>0.0</v>
      </c>
      <c r="AW349" s="142">
        <v>0.0</v>
      </c>
      <c r="AX349" s="144">
        <v>0.0</v>
      </c>
      <c r="AY349" s="144">
        <v>0.0</v>
      </c>
      <c r="AZ349" s="144">
        <v>0.0</v>
      </c>
      <c r="BA349" s="146">
        <v>0.0</v>
      </c>
      <c r="BB349" s="146">
        <v>0.0</v>
      </c>
      <c r="BC349" s="146">
        <v>0.0</v>
      </c>
      <c r="BD349" s="148">
        <v>0.0</v>
      </c>
      <c r="BE349" s="148">
        <v>0.0</v>
      </c>
      <c r="BF349" s="148">
        <v>0.0</v>
      </c>
    </row>
    <row r="350">
      <c r="A350" s="330"/>
      <c r="B350" s="331"/>
      <c r="C350" s="332"/>
      <c r="D350" s="110"/>
      <c r="E350" s="337"/>
      <c r="F350" s="167" t="s">
        <v>30</v>
      </c>
      <c r="G350" s="12"/>
      <c r="H350" s="168"/>
      <c r="I350" s="170"/>
      <c r="J350" s="148">
        <v>0.0</v>
      </c>
      <c r="K350" s="170"/>
      <c r="L350" s="170"/>
      <c r="M350" s="148">
        <v>0.0</v>
      </c>
      <c r="N350" s="142">
        <v>0.0</v>
      </c>
      <c r="O350" s="142">
        <v>0.0</v>
      </c>
      <c r="P350" s="142">
        <v>0.0</v>
      </c>
      <c r="Q350" s="170"/>
      <c r="R350" s="170"/>
      <c r="S350" s="148">
        <v>0.0</v>
      </c>
      <c r="T350" s="170"/>
      <c r="U350" s="170"/>
      <c r="V350" s="148">
        <v>0.0</v>
      </c>
      <c r="W350" s="142">
        <v>0.0</v>
      </c>
      <c r="X350" s="142">
        <v>0.0</v>
      </c>
      <c r="Y350" s="142">
        <v>0.0</v>
      </c>
      <c r="Z350" s="144">
        <v>0.0</v>
      </c>
      <c r="AA350" s="144">
        <v>0.0</v>
      </c>
      <c r="AB350" s="144">
        <v>0.0</v>
      </c>
      <c r="AC350" s="170"/>
      <c r="AD350" s="170"/>
      <c r="AE350" s="148">
        <v>0.0</v>
      </c>
      <c r="AF350" s="170"/>
      <c r="AG350" s="170"/>
      <c r="AH350" s="148">
        <v>0.0</v>
      </c>
      <c r="AI350" s="142">
        <v>0.0</v>
      </c>
      <c r="AJ350" s="142">
        <v>0.0</v>
      </c>
      <c r="AK350" s="142">
        <v>0.0</v>
      </c>
      <c r="AL350" s="146">
        <v>0.0</v>
      </c>
      <c r="AM350" s="146">
        <v>0.0</v>
      </c>
      <c r="AN350" s="146">
        <v>0.0</v>
      </c>
      <c r="AO350" s="170"/>
      <c r="AP350" s="170"/>
      <c r="AQ350" s="148">
        <v>0.0</v>
      </c>
      <c r="AR350" s="170"/>
      <c r="AS350" s="170"/>
      <c r="AT350" s="148">
        <v>0.0</v>
      </c>
      <c r="AU350" s="142">
        <v>0.0</v>
      </c>
      <c r="AV350" s="142">
        <v>0.0</v>
      </c>
      <c r="AW350" s="142">
        <v>0.0</v>
      </c>
      <c r="AX350" s="144">
        <v>0.0</v>
      </c>
      <c r="AY350" s="144">
        <v>0.0</v>
      </c>
      <c r="AZ350" s="144">
        <v>0.0</v>
      </c>
      <c r="BA350" s="146">
        <v>0.0</v>
      </c>
      <c r="BB350" s="146">
        <v>0.0</v>
      </c>
      <c r="BC350" s="146">
        <v>0.0</v>
      </c>
      <c r="BD350" s="148">
        <v>0.0</v>
      </c>
      <c r="BE350" s="148">
        <v>0.0</v>
      </c>
      <c r="BF350" s="148">
        <v>0.0</v>
      </c>
    </row>
    <row r="351">
      <c r="A351" s="86"/>
      <c r="B351" s="87"/>
      <c r="C351" s="88"/>
      <c r="D351" s="171"/>
      <c r="E351" s="172"/>
      <c r="F351" s="172"/>
      <c r="G351" s="173" t="s">
        <v>43</v>
      </c>
      <c r="H351" s="182">
        <v>0.0</v>
      </c>
      <c r="I351" s="183">
        <v>0.0</v>
      </c>
      <c r="J351" s="183">
        <v>0.0</v>
      </c>
      <c r="K351" s="183">
        <v>0.0</v>
      </c>
      <c r="L351" s="183">
        <v>0.0</v>
      </c>
      <c r="M351" s="183">
        <v>0.0</v>
      </c>
      <c r="N351" s="105">
        <v>0.0</v>
      </c>
      <c r="O351" s="105">
        <v>0.0</v>
      </c>
      <c r="P351" s="105">
        <v>0.0</v>
      </c>
      <c r="Q351" s="183">
        <v>0.0</v>
      </c>
      <c r="R351" s="183">
        <v>0.0</v>
      </c>
      <c r="S351" s="183">
        <v>0.0</v>
      </c>
      <c r="T351" s="183">
        <v>0.0</v>
      </c>
      <c r="U351" s="183">
        <v>0.0</v>
      </c>
      <c r="V351" s="183">
        <v>0.0</v>
      </c>
      <c r="W351" s="105">
        <v>0.0</v>
      </c>
      <c r="X351" s="105">
        <v>0.0</v>
      </c>
      <c r="Y351" s="105">
        <v>0.0</v>
      </c>
      <c r="Z351" s="107">
        <v>0.0</v>
      </c>
      <c r="AA351" s="107">
        <v>0.0</v>
      </c>
      <c r="AB351" s="107">
        <v>0.0</v>
      </c>
      <c r="AC351" s="183">
        <v>0.0</v>
      </c>
      <c r="AD351" s="183">
        <v>0.0</v>
      </c>
      <c r="AE351" s="183">
        <v>0.0</v>
      </c>
      <c r="AF351" s="183">
        <v>0.0</v>
      </c>
      <c r="AG351" s="183">
        <v>0.0</v>
      </c>
      <c r="AH351" s="183">
        <v>0.0</v>
      </c>
      <c r="AI351" s="105">
        <v>0.0</v>
      </c>
      <c r="AJ351" s="105">
        <v>0.0</v>
      </c>
      <c r="AK351" s="105">
        <v>0.0</v>
      </c>
      <c r="AL351" s="109">
        <v>0.0</v>
      </c>
      <c r="AM351" s="109">
        <v>0.0</v>
      </c>
      <c r="AN351" s="109">
        <v>0.0</v>
      </c>
      <c r="AO351" s="183">
        <v>0.0</v>
      </c>
      <c r="AP351" s="183">
        <v>0.0</v>
      </c>
      <c r="AQ351" s="183">
        <v>0.0</v>
      </c>
      <c r="AR351" s="183">
        <v>0.0</v>
      </c>
      <c r="AS351" s="183">
        <v>0.0</v>
      </c>
      <c r="AT351" s="183">
        <v>0.0</v>
      </c>
      <c r="AU351" s="105">
        <v>0.0</v>
      </c>
      <c r="AV351" s="105">
        <v>0.0</v>
      </c>
      <c r="AW351" s="105">
        <v>0.0</v>
      </c>
      <c r="AX351" s="107">
        <v>0.0</v>
      </c>
      <c r="AY351" s="107">
        <v>0.0</v>
      </c>
      <c r="AZ351" s="107">
        <v>0.0</v>
      </c>
      <c r="BA351" s="109">
        <v>0.0</v>
      </c>
      <c r="BB351" s="109">
        <v>0.0</v>
      </c>
      <c r="BC351" s="109">
        <v>0.0</v>
      </c>
      <c r="BD351" s="103">
        <v>0.0</v>
      </c>
      <c r="BE351" s="103">
        <v>0.0</v>
      </c>
      <c r="BF351" s="103">
        <v>0.0</v>
      </c>
    </row>
    <row r="352">
      <c r="A352" s="330"/>
      <c r="B352" s="331"/>
      <c r="C352" s="332"/>
      <c r="D352" s="110"/>
      <c r="E352" s="166"/>
      <c r="F352" s="188" t="s">
        <v>32</v>
      </c>
      <c r="G352" s="166"/>
      <c r="H352" s="247"/>
      <c r="I352" s="248"/>
      <c r="J352" s="174">
        <v>0.0</v>
      </c>
      <c r="K352" s="335"/>
      <c r="L352" s="248"/>
      <c r="M352" s="174">
        <v>0.0</v>
      </c>
      <c r="N352" s="250">
        <v>0.0</v>
      </c>
      <c r="O352" s="342">
        <v>0.0</v>
      </c>
      <c r="P352" s="141">
        <v>0.0</v>
      </c>
      <c r="Q352" s="335"/>
      <c r="R352" s="248"/>
      <c r="S352" s="174">
        <v>0.0</v>
      </c>
      <c r="T352" s="335"/>
      <c r="U352" s="248"/>
      <c r="V352" s="174">
        <v>0.0</v>
      </c>
      <c r="W352" s="250">
        <v>0.0</v>
      </c>
      <c r="X352" s="342">
        <v>0.0</v>
      </c>
      <c r="Y352" s="141">
        <v>0.0</v>
      </c>
      <c r="Z352" s="252">
        <v>0.0</v>
      </c>
      <c r="AA352" s="343">
        <v>0.0</v>
      </c>
      <c r="AB352" s="143">
        <v>0.0</v>
      </c>
      <c r="AC352" s="335"/>
      <c r="AD352" s="248"/>
      <c r="AE352" s="174">
        <v>0.0</v>
      </c>
      <c r="AF352" s="335"/>
      <c r="AG352" s="248"/>
      <c r="AH352" s="174">
        <v>0.0</v>
      </c>
      <c r="AI352" s="250">
        <v>0.0</v>
      </c>
      <c r="AJ352" s="342">
        <v>0.0</v>
      </c>
      <c r="AK352" s="141">
        <v>0.0</v>
      </c>
      <c r="AL352" s="254">
        <v>0.0</v>
      </c>
      <c r="AM352" s="344">
        <v>0.0</v>
      </c>
      <c r="AN352" s="145">
        <v>0.0</v>
      </c>
      <c r="AO352" s="335"/>
      <c r="AP352" s="248"/>
      <c r="AQ352" s="174">
        <v>0.0</v>
      </c>
      <c r="AR352" s="335"/>
      <c r="AS352" s="248"/>
      <c r="AT352" s="174">
        <v>0.0</v>
      </c>
      <c r="AU352" s="250">
        <v>0.0</v>
      </c>
      <c r="AV352" s="342">
        <v>0.0</v>
      </c>
      <c r="AW352" s="141">
        <v>0.0</v>
      </c>
      <c r="AX352" s="252">
        <v>0.0</v>
      </c>
      <c r="AY352" s="343">
        <v>0.0</v>
      </c>
      <c r="AZ352" s="143">
        <v>0.0</v>
      </c>
      <c r="BA352" s="254">
        <v>0.0</v>
      </c>
      <c r="BB352" s="344">
        <v>0.0</v>
      </c>
      <c r="BC352" s="145">
        <v>0.0</v>
      </c>
      <c r="BD352" s="256">
        <v>0.0</v>
      </c>
      <c r="BE352" s="345">
        <v>0.0</v>
      </c>
      <c r="BF352" s="147">
        <v>0.0</v>
      </c>
    </row>
    <row r="353">
      <c r="A353" s="330"/>
      <c r="B353" s="331"/>
      <c r="C353" s="332"/>
      <c r="D353" s="87"/>
      <c r="E353" s="100"/>
      <c r="F353" s="246" t="s">
        <v>33</v>
      </c>
      <c r="G353" s="100"/>
      <c r="H353" s="248"/>
      <c r="I353" s="248"/>
      <c r="J353" s="346">
        <v>0.0</v>
      </c>
      <c r="K353" s="347"/>
      <c r="L353" s="248"/>
      <c r="M353" s="346">
        <v>0.0</v>
      </c>
      <c r="N353" s="348">
        <v>0.0</v>
      </c>
      <c r="O353" s="342">
        <v>0.0</v>
      </c>
      <c r="P353" s="249">
        <v>0.0</v>
      </c>
      <c r="Q353" s="347"/>
      <c r="R353" s="248"/>
      <c r="S353" s="346">
        <v>0.0</v>
      </c>
      <c r="T353" s="347"/>
      <c r="U353" s="248"/>
      <c r="V353" s="346">
        <v>0.0</v>
      </c>
      <c r="W353" s="348">
        <v>0.0</v>
      </c>
      <c r="X353" s="342">
        <v>0.0</v>
      </c>
      <c r="Y353" s="249">
        <v>0.0</v>
      </c>
      <c r="Z353" s="349">
        <v>0.0</v>
      </c>
      <c r="AA353" s="343">
        <v>0.0</v>
      </c>
      <c r="AB353" s="251">
        <v>0.0</v>
      </c>
      <c r="AC353" s="347"/>
      <c r="AD353" s="248"/>
      <c r="AE353" s="346">
        <v>0.0</v>
      </c>
      <c r="AF353" s="347"/>
      <c r="AG353" s="248"/>
      <c r="AH353" s="346">
        <v>0.0</v>
      </c>
      <c r="AI353" s="348">
        <v>0.0</v>
      </c>
      <c r="AJ353" s="342">
        <v>0.0</v>
      </c>
      <c r="AK353" s="249">
        <v>0.0</v>
      </c>
      <c r="AL353" s="350">
        <v>0.0</v>
      </c>
      <c r="AM353" s="344">
        <v>0.0</v>
      </c>
      <c r="AN353" s="253">
        <v>0.0</v>
      </c>
      <c r="AO353" s="347"/>
      <c r="AP353" s="248"/>
      <c r="AQ353" s="346">
        <v>0.0</v>
      </c>
      <c r="AR353" s="347"/>
      <c r="AS353" s="248"/>
      <c r="AT353" s="346">
        <v>0.0</v>
      </c>
      <c r="AU353" s="348">
        <v>0.0</v>
      </c>
      <c r="AV353" s="342">
        <v>0.0</v>
      </c>
      <c r="AW353" s="249">
        <v>0.0</v>
      </c>
      <c r="AX353" s="349">
        <v>0.0</v>
      </c>
      <c r="AY353" s="343">
        <v>0.0</v>
      </c>
      <c r="AZ353" s="251">
        <v>0.0</v>
      </c>
      <c r="BA353" s="350">
        <v>0.0</v>
      </c>
      <c r="BB353" s="344">
        <v>0.0</v>
      </c>
      <c r="BC353" s="253">
        <v>0.0</v>
      </c>
      <c r="BD353" s="351">
        <v>0.0</v>
      </c>
      <c r="BE353" s="345">
        <v>0.0</v>
      </c>
      <c r="BF353" s="255">
        <v>0.0</v>
      </c>
    </row>
    <row r="354">
      <c r="A354" s="375" t="s">
        <v>93</v>
      </c>
      <c r="B354" s="284"/>
      <c r="C354" s="26"/>
      <c r="D354" s="283" t="s">
        <v>94</v>
      </c>
      <c r="E354" s="284"/>
      <c r="F354" s="284"/>
      <c r="G354" s="284"/>
      <c r="H354" s="118">
        <v>0.0</v>
      </c>
      <c r="I354" s="376">
        <v>0.0</v>
      </c>
      <c r="J354" s="376">
        <v>0.0</v>
      </c>
      <c r="K354" s="376">
        <v>0.0</v>
      </c>
      <c r="L354" s="376">
        <v>3.0</v>
      </c>
      <c r="M354" s="376">
        <v>3.0</v>
      </c>
      <c r="N354" s="376">
        <v>0.0</v>
      </c>
      <c r="O354" s="376">
        <v>3.0</v>
      </c>
      <c r="P354" s="376">
        <v>3.0</v>
      </c>
      <c r="Q354" s="376">
        <v>0.0</v>
      </c>
      <c r="R354" s="376">
        <v>0.0</v>
      </c>
      <c r="S354" s="376">
        <v>0.0</v>
      </c>
      <c r="T354" s="376">
        <v>0.0</v>
      </c>
      <c r="U354" s="376">
        <v>3.0</v>
      </c>
      <c r="V354" s="376">
        <v>3.0</v>
      </c>
      <c r="W354" s="376">
        <v>0.0</v>
      </c>
      <c r="X354" s="376">
        <v>3.0</v>
      </c>
      <c r="Y354" s="376">
        <v>3.0</v>
      </c>
      <c r="Z354" s="376">
        <v>0.0</v>
      </c>
      <c r="AA354" s="376">
        <v>6.0</v>
      </c>
      <c r="AB354" s="376">
        <v>6.0</v>
      </c>
      <c r="AC354" s="376">
        <v>0.0</v>
      </c>
      <c r="AD354" s="376">
        <v>0.0</v>
      </c>
      <c r="AE354" s="376">
        <v>0.0</v>
      </c>
      <c r="AF354" s="376">
        <v>0.0</v>
      </c>
      <c r="AG354" s="376">
        <v>0.0</v>
      </c>
      <c r="AH354" s="376">
        <v>0.0</v>
      </c>
      <c r="AI354" s="376">
        <v>0.0</v>
      </c>
      <c r="AJ354" s="376">
        <v>0.0</v>
      </c>
      <c r="AK354" s="376">
        <v>0.0</v>
      </c>
      <c r="AL354" s="376">
        <v>0.0</v>
      </c>
      <c r="AM354" s="376">
        <v>6.0</v>
      </c>
      <c r="AN354" s="376">
        <v>6.0</v>
      </c>
      <c r="AO354" s="376">
        <v>0.0</v>
      </c>
      <c r="AP354" s="376">
        <v>1.0</v>
      </c>
      <c r="AQ354" s="376">
        <v>1.0</v>
      </c>
      <c r="AR354" s="376">
        <v>0.0</v>
      </c>
      <c r="AS354" s="376">
        <v>0.0</v>
      </c>
      <c r="AT354" s="376">
        <v>0.0</v>
      </c>
      <c r="AU354" s="376">
        <v>0.0</v>
      </c>
      <c r="AV354" s="376">
        <v>1.0</v>
      </c>
      <c r="AW354" s="376">
        <v>1.0</v>
      </c>
      <c r="AX354" s="376">
        <v>0.0</v>
      </c>
      <c r="AY354" s="376">
        <v>1.0</v>
      </c>
      <c r="AZ354" s="376">
        <v>1.0</v>
      </c>
      <c r="BA354" s="376">
        <v>0.0</v>
      </c>
      <c r="BB354" s="376">
        <v>7.0</v>
      </c>
      <c r="BC354" s="376">
        <v>7.0</v>
      </c>
      <c r="BD354" s="377">
        <v>0.0</v>
      </c>
      <c r="BE354" s="377">
        <v>7.0</v>
      </c>
      <c r="BF354" s="377">
        <v>7.0</v>
      </c>
    </row>
    <row r="355">
      <c r="A355" s="32"/>
      <c r="B355" s="29"/>
      <c r="C355" s="30"/>
      <c r="D355" s="110"/>
      <c r="E355" s="378" t="s">
        <v>24</v>
      </c>
      <c r="F355" s="29"/>
      <c r="G355" s="29"/>
      <c r="H355" s="102">
        <v>0.0</v>
      </c>
      <c r="I355" s="103">
        <v>0.0</v>
      </c>
      <c r="J355" s="103">
        <v>0.0</v>
      </c>
      <c r="K355" s="103">
        <v>0.0</v>
      </c>
      <c r="L355" s="103">
        <v>0.0</v>
      </c>
      <c r="M355" s="103">
        <v>0.0</v>
      </c>
      <c r="N355" s="105">
        <v>0.0</v>
      </c>
      <c r="O355" s="105">
        <v>0.0</v>
      </c>
      <c r="P355" s="105">
        <v>0.0</v>
      </c>
      <c r="Q355" s="103">
        <v>0.0</v>
      </c>
      <c r="R355" s="103">
        <v>0.0</v>
      </c>
      <c r="S355" s="103">
        <v>0.0</v>
      </c>
      <c r="T355" s="103">
        <v>0.0</v>
      </c>
      <c r="U355" s="103">
        <v>0.0</v>
      </c>
      <c r="V355" s="103">
        <v>0.0</v>
      </c>
      <c r="W355" s="105">
        <v>0.0</v>
      </c>
      <c r="X355" s="105">
        <v>0.0</v>
      </c>
      <c r="Y355" s="105">
        <v>0.0</v>
      </c>
      <c r="Z355" s="107">
        <v>0.0</v>
      </c>
      <c r="AA355" s="107">
        <v>0.0</v>
      </c>
      <c r="AB355" s="107">
        <v>0.0</v>
      </c>
      <c r="AC355" s="103">
        <v>0.0</v>
      </c>
      <c r="AD355" s="103">
        <v>0.0</v>
      </c>
      <c r="AE355" s="103">
        <v>0.0</v>
      </c>
      <c r="AF355" s="103">
        <v>0.0</v>
      </c>
      <c r="AG355" s="103">
        <v>0.0</v>
      </c>
      <c r="AH355" s="103">
        <v>0.0</v>
      </c>
      <c r="AI355" s="105">
        <v>0.0</v>
      </c>
      <c r="AJ355" s="105">
        <v>0.0</v>
      </c>
      <c r="AK355" s="105">
        <v>0.0</v>
      </c>
      <c r="AL355" s="109">
        <v>0.0</v>
      </c>
      <c r="AM355" s="109">
        <v>0.0</v>
      </c>
      <c r="AN355" s="109">
        <v>0.0</v>
      </c>
      <c r="AO355" s="103">
        <v>0.0</v>
      </c>
      <c r="AP355" s="103">
        <v>0.0</v>
      </c>
      <c r="AQ355" s="103">
        <v>0.0</v>
      </c>
      <c r="AR355" s="103">
        <v>0.0</v>
      </c>
      <c r="AS355" s="103">
        <v>0.0</v>
      </c>
      <c r="AT355" s="103">
        <v>0.0</v>
      </c>
      <c r="AU355" s="105">
        <v>0.0</v>
      </c>
      <c r="AV355" s="105">
        <v>0.0</v>
      </c>
      <c r="AW355" s="105">
        <v>0.0</v>
      </c>
      <c r="AX355" s="107">
        <v>0.0</v>
      </c>
      <c r="AY355" s="107">
        <v>0.0</v>
      </c>
      <c r="AZ355" s="107">
        <v>0.0</v>
      </c>
      <c r="BA355" s="109">
        <v>0.0</v>
      </c>
      <c r="BB355" s="109">
        <v>0.0</v>
      </c>
      <c r="BC355" s="109">
        <v>0.0</v>
      </c>
      <c r="BD355" s="103">
        <v>0.0</v>
      </c>
      <c r="BE355" s="103">
        <v>0.0</v>
      </c>
      <c r="BF355" s="103">
        <v>0.0</v>
      </c>
    </row>
    <row r="356">
      <c r="A356" s="330"/>
      <c r="B356" s="331"/>
      <c r="C356" s="332"/>
      <c r="D356" s="110"/>
      <c r="E356" s="337"/>
      <c r="F356" s="188" t="s">
        <v>26</v>
      </c>
      <c r="G356" s="29"/>
      <c r="H356" s="168"/>
      <c r="I356" s="168"/>
      <c r="J356" s="147">
        <v>0.0</v>
      </c>
      <c r="K356" s="170"/>
      <c r="L356" s="168"/>
      <c r="M356" s="147">
        <v>0.0</v>
      </c>
      <c r="N356" s="142">
        <v>0.0</v>
      </c>
      <c r="O356" s="141">
        <v>0.0</v>
      </c>
      <c r="P356" s="141">
        <v>0.0</v>
      </c>
      <c r="Q356" s="170"/>
      <c r="R356" s="168"/>
      <c r="S356" s="147">
        <v>0.0</v>
      </c>
      <c r="T356" s="170"/>
      <c r="U356" s="168"/>
      <c r="V356" s="147">
        <v>0.0</v>
      </c>
      <c r="W356" s="142">
        <v>0.0</v>
      </c>
      <c r="X356" s="141">
        <v>0.0</v>
      </c>
      <c r="Y356" s="141">
        <v>0.0</v>
      </c>
      <c r="Z356" s="144">
        <v>0.0</v>
      </c>
      <c r="AA356" s="143">
        <v>0.0</v>
      </c>
      <c r="AB356" s="143">
        <v>0.0</v>
      </c>
      <c r="AC356" s="170"/>
      <c r="AD356" s="168"/>
      <c r="AE356" s="147">
        <v>0.0</v>
      </c>
      <c r="AF356" s="170"/>
      <c r="AG356" s="168"/>
      <c r="AH356" s="147">
        <v>0.0</v>
      </c>
      <c r="AI356" s="142">
        <v>0.0</v>
      </c>
      <c r="AJ356" s="141">
        <v>0.0</v>
      </c>
      <c r="AK356" s="141">
        <v>0.0</v>
      </c>
      <c r="AL356" s="146">
        <v>0.0</v>
      </c>
      <c r="AM356" s="145">
        <v>0.0</v>
      </c>
      <c r="AN356" s="145">
        <v>0.0</v>
      </c>
      <c r="AO356" s="170"/>
      <c r="AP356" s="168"/>
      <c r="AQ356" s="147">
        <v>0.0</v>
      </c>
      <c r="AR356" s="170"/>
      <c r="AS356" s="168"/>
      <c r="AT356" s="147">
        <v>0.0</v>
      </c>
      <c r="AU356" s="142">
        <v>0.0</v>
      </c>
      <c r="AV356" s="141">
        <v>0.0</v>
      </c>
      <c r="AW356" s="141">
        <v>0.0</v>
      </c>
      <c r="AX356" s="144">
        <v>0.0</v>
      </c>
      <c r="AY356" s="143">
        <v>0.0</v>
      </c>
      <c r="AZ356" s="143">
        <v>0.0</v>
      </c>
      <c r="BA356" s="146">
        <v>0.0</v>
      </c>
      <c r="BB356" s="145">
        <v>0.0</v>
      </c>
      <c r="BC356" s="145">
        <v>0.0</v>
      </c>
      <c r="BD356" s="148">
        <v>0.0</v>
      </c>
      <c r="BE356" s="147">
        <v>0.0</v>
      </c>
      <c r="BF356" s="147">
        <v>0.0</v>
      </c>
    </row>
    <row r="357">
      <c r="A357" s="330"/>
      <c r="B357" s="331"/>
      <c r="C357" s="332"/>
      <c r="D357" s="110"/>
      <c r="E357" s="337"/>
      <c r="F357" s="188" t="s">
        <v>27</v>
      </c>
      <c r="G357" s="337"/>
      <c r="H357" s="168"/>
      <c r="I357" s="169"/>
      <c r="J357" s="148">
        <v>0.0</v>
      </c>
      <c r="K357" s="170"/>
      <c r="L357" s="169"/>
      <c r="M357" s="148">
        <v>0.0</v>
      </c>
      <c r="N357" s="142">
        <v>0.0</v>
      </c>
      <c r="O357" s="338">
        <v>0.0</v>
      </c>
      <c r="P357" s="142">
        <v>0.0</v>
      </c>
      <c r="Q357" s="170"/>
      <c r="R357" s="169"/>
      <c r="S357" s="148">
        <v>0.0</v>
      </c>
      <c r="T357" s="170"/>
      <c r="U357" s="169"/>
      <c r="V357" s="148">
        <v>0.0</v>
      </c>
      <c r="W357" s="142">
        <v>0.0</v>
      </c>
      <c r="X357" s="338">
        <v>0.0</v>
      </c>
      <c r="Y357" s="142">
        <v>0.0</v>
      </c>
      <c r="Z357" s="144">
        <v>0.0</v>
      </c>
      <c r="AA357" s="339">
        <v>0.0</v>
      </c>
      <c r="AB357" s="144">
        <v>0.0</v>
      </c>
      <c r="AC357" s="170"/>
      <c r="AD357" s="169"/>
      <c r="AE357" s="148">
        <v>0.0</v>
      </c>
      <c r="AF357" s="170"/>
      <c r="AG357" s="169"/>
      <c r="AH357" s="148">
        <v>0.0</v>
      </c>
      <c r="AI357" s="142">
        <v>0.0</v>
      </c>
      <c r="AJ357" s="338">
        <v>0.0</v>
      </c>
      <c r="AK357" s="142">
        <v>0.0</v>
      </c>
      <c r="AL357" s="146">
        <v>0.0</v>
      </c>
      <c r="AM357" s="340">
        <v>0.0</v>
      </c>
      <c r="AN357" s="146">
        <v>0.0</v>
      </c>
      <c r="AO357" s="170"/>
      <c r="AP357" s="169"/>
      <c r="AQ357" s="148">
        <v>0.0</v>
      </c>
      <c r="AR357" s="170"/>
      <c r="AS357" s="169"/>
      <c r="AT357" s="148">
        <v>0.0</v>
      </c>
      <c r="AU357" s="142">
        <v>0.0</v>
      </c>
      <c r="AV357" s="338">
        <v>0.0</v>
      </c>
      <c r="AW357" s="142">
        <v>0.0</v>
      </c>
      <c r="AX357" s="144">
        <v>0.0</v>
      </c>
      <c r="AY357" s="339">
        <v>0.0</v>
      </c>
      <c r="AZ357" s="144">
        <v>0.0</v>
      </c>
      <c r="BA357" s="146">
        <v>0.0</v>
      </c>
      <c r="BB357" s="340">
        <v>0.0</v>
      </c>
      <c r="BC357" s="146">
        <v>0.0</v>
      </c>
      <c r="BD357" s="148">
        <v>0.0</v>
      </c>
      <c r="BE357" s="341">
        <v>0.0</v>
      </c>
      <c r="BF357" s="148">
        <v>0.0</v>
      </c>
    </row>
    <row r="358">
      <c r="A358" s="330"/>
      <c r="B358" s="331"/>
      <c r="C358" s="332"/>
      <c r="D358" s="110"/>
      <c r="E358" s="337"/>
      <c r="F358" s="188" t="s">
        <v>28</v>
      </c>
      <c r="G358" s="337"/>
      <c r="H358" s="168"/>
      <c r="I358" s="170"/>
      <c r="J358" s="148">
        <v>0.0</v>
      </c>
      <c r="K358" s="170"/>
      <c r="L358" s="170"/>
      <c r="M358" s="148">
        <v>0.0</v>
      </c>
      <c r="N358" s="142">
        <v>0.0</v>
      </c>
      <c r="O358" s="142">
        <v>0.0</v>
      </c>
      <c r="P358" s="142">
        <v>0.0</v>
      </c>
      <c r="Q358" s="170"/>
      <c r="R358" s="170"/>
      <c r="S358" s="148">
        <v>0.0</v>
      </c>
      <c r="T358" s="170"/>
      <c r="U358" s="170"/>
      <c r="V358" s="148">
        <v>0.0</v>
      </c>
      <c r="W358" s="142">
        <v>0.0</v>
      </c>
      <c r="X358" s="142">
        <v>0.0</v>
      </c>
      <c r="Y358" s="142">
        <v>0.0</v>
      </c>
      <c r="Z358" s="144">
        <v>0.0</v>
      </c>
      <c r="AA358" s="144">
        <v>0.0</v>
      </c>
      <c r="AB358" s="144">
        <v>0.0</v>
      </c>
      <c r="AC358" s="170"/>
      <c r="AD358" s="170"/>
      <c r="AE358" s="148">
        <v>0.0</v>
      </c>
      <c r="AF358" s="170"/>
      <c r="AG358" s="170"/>
      <c r="AH358" s="148">
        <v>0.0</v>
      </c>
      <c r="AI358" s="142">
        <v>0.0</v>
      </c>
      <c r="AJ358" s="142">
        <v>0.0</v>
      </c>
      <c r="AK358" s="142">
        <v>0.0</v>
      </c>
      <c r="AL358" s="146">
        <v>0.0</v>
      </c>
      <c r="AM358" s="146">
        <v>0.0</v>
      </c>
      <c r="AN358" s="146">
        <v>0.0</v>
      </c>
      <c r="AO358" s="170"/>
      <c r="AP358" s="170"/>
      <c r="AQ358" s="148">
        <v>0.0</v>
      </c>
      <c r="AR358" s="170"/>
      <c r="AS358" s="170"/>
      <c r="AT358" s="148">
        <v>0.0</v>
      </c>
      <c r="AU358" s="142">
        <v>0.0</v>
      </c>
      <c r="AV358" s="142">
        <v>0.0</v>
      </c>
      <c r="AW358" s="142">
        <v>0.0</v>
      </c>
      <c r="AX358" s="144">
        <v>0.0</v>
      </c>
      <c r="AY358" s="144">
        <v>0.0</v>
      </c>
      <c r="AZ358" s="144">
        <v>0.0</v>
      </c>
      <c r="BA358" s="146">
        <v>0.0</v>
      </c>
      <c r="BB358" s="146">
        <v>0.0</v>
      </c>
      <c r="BC358" s="146">
        <v>0.0</v>
      </c>
      <c r="BD358" s="148">
        <v>0.0</v>
      </c>
      <c r="BE358" s="148">
        <v>0.0</v>
      </c>
      <c r="BF358" s="148">
        <v>0.0</v>
      </c>
    </row>
    <row r="359">
      <c r="A359" s="330"/>
      <c r="B359" s="331"/>
      <c r="C359" s="332"/>
      <c r="D359" s="110"/>
      <c r="E359" s="337"/>
      <c r="F359" s="188" t="s">
        <v>29</v>
      </c>
      <c r="G359" s="337"/>
      <c r="H359" s="168"/>
      <c r="I359" s="170"/>
      <c r="J359" s="148">
        <v>0.0</v>
      </c>
      <c r="K359" s="170"/>
      <c r="L359" s="170"/>
      <c r="M359" s="148">
        <v>0.0</v>
      </c>
      <c r="N359" s="142">
        <v>0.0</v>
      </c>
      <c r="O359" s="142">
        <v>0.0</v>
      </c>
      <c r="P359" s="142">
        <v>0.0</v>
      </c>
      <c r="Q359" s="170"/>
      <c r="R359" s="170"/>
      <c r="S359" s="148">
        <v>0.0</v>
      </c>
      <c r="T359" s="170"/>
      <c r="U359" s="170"/>
      <c r="V359" s="148">
        <v>0.0</v>
      </c>
      <c r="W359" s="142">
        <v>0.0</v>
      </c>
      <c r="X359" s="142">
        <v>0.0</v>
      </c>
      <c r="Y359" s="142">
        <v>0.0</v>
      </c>
      <c r="Z359" s="144">
        <v>0.0</v>
      </c>
      <c r="AA359" s="144">
        <v>0.0</v>
      </c>
      <c r="AB359" s="144">
        <v>0.0</v>
      </c>
      <c r="AC359" s="170"/>
      <c r="AD359" s="170"/>
      <c r="AE359" s="148">
        <v>0.0</v>
      </c>
      <c r="AF359" s="170"/>
      <c r="AG359" s="170"/>
      <c r="AH359" s="148">
        <v>0.0</v>
      </c>
      <c r="AI359" s="142">
        <v>0.0</v>
      </c>
      <c r="AJ359" s="142">
        <v>0.0</v>
      </c>
      <c r="AK359" s="142">
        <v>0.0</v>
      </c>
      <c r="AL359" s="146">
        <v>0.0</v>
      </c>
      <c r="AM359" s="146">
        <v>0.0</v>
      </c>
      <c r="AN359" s="146">
        <v>0.0</v>
      </c>
      <c r="AO359" s="170"/>
      <c r="AP359" s="170"/>
      <c r="AQ359" s="148">
        <v>0.0</v>
      </c>
      <c r="AR359" s="170"/>
      <c r="AS359" s="170"/>
      <c r="AT359" s="148">
        <v>0.0</v>
      </c>
      <c r="AU359" s="142">
        <v>0.0</v>
      </c>
      <c r="AV359" s="142">
        <v>0.0</v>
      </c>
      <c r="AW359" s="142">
        <v>0.0</v>
      </c>
      <c r="AX359" s="144">
        <v>0.0</v>
      </c>
      <c r="AY359" s="144">
        <v>0.0</v>
      </c>
      <c r="AZ359" s="144">
        <v>0.0</v>
      </c>
      <c r="BA359" s="146">
        <v>0.0</v>
      </c>
      <c r="BB359" s="146">
        <v>0.0</v>
      </c>
      <c r="BC359" s="146">
        <v>0.0</v>
      </c>
      <c r="BD359" s="148">
        <v>0.0</v>
      </c>
      <c r="BE359" s="148">
        <v>0.0</v>
      </c>
      <c r="BF359" s="148">
        <v>0.0</v>
      </c>
    </row>
    <row r="360">
      <c r="A360" s="330"/>
      <c r="B360" s="331"/>
      <c r="C360" s="332"/>
      <c r="D360" s="87"/>
      <c r="E360" s="379"/>
      <c r="F360" s="380" t="s">
        <v>30</v>
      </c>
      <c r="G360" s="284"/>
      <c r="H360" s="168"/>
      <c r="I360" s="170"/>
      <c r="J360" s="148">
        <v>0.0</v>
      </c>
      <c r="K360" s="170"/>
      <c r="L360" s="170"/>
      <c r="M360" s="148">
        <v>0.0</v>
      </c>
      <c r="N360" s="142">
        <v>0.0</v>
      </c>
      <c r="O360" s="142">
        <v>0.0</v>
      </c>
      <c r="P360" s="142">
        <v>0.0</v>
      </c>
      <c r="Q360" s="170"/>
      <c r="R360" s="170"/>
      <c r="S360" s="148">
        <v>0.0</v>
      </c>
      <c r="T360" s="170"/>
      <c r="U360" s="170"/>
      <c r="V360" s="148">
        <v>0.0</v>
      </c>
      <c r="W360" s="142">
        <v>0.0</v>
      </c>
      <c r="X360" s="142">
        <v>0.0</v>
      </c>
      <c r="Y360" s="142">
        <v>0.0</v>
      </c>
      <c r="Z360" s="144">
        <v>0.0</v>
      </c>
      <c r="AA360" s="144">
        <v>0.0</v>
      </c>
      <c r="AB360" s="144">
        <v>0.0</v>
      </c>
      <c r="AC360" s="170"/>
      <c r="AD360" s="170"/>
      <c r="AE360" s="148">
        <v>0.0</v>
      </c>
      <c r="AF360" s="170"/>
      <c r="AG360" s="170"/>
      <c r="AH360" s="148">
        <v>0.0</v>
      </c>
      <c r="AI360" s="142">
        <v>0.0</v>
      </c>
      <c r="AJ360" s="142">
        <v>0.0</v>
      </c>
      <c r="AK360" s="142">
        <v>0.0</v>
      </c>
      <c r="AL360" s="146">
        <v>0.0</v>
      </c>
      <c r="AM360" s="146">
        <v>0.0</v>
      </c>
      <c r="AN360" s="146">
        <v>0.0</v>
      </c>
      <c r="AO360" s="170"/>
      <c r="AP360" s="170"/>
      <c r="AQ360" s="148">
        <v>0.0</v>
      </c>
      <c r="AR360" s="170"/>
      <c r="AS360" s="170"/>
      <c r="AT360" s="148">
        <v>0.0</v>
      </c>
      <c r="AU360" s="142">
        <v>0.0</v>
      </c>
      <c r="AV360" s="142">
        <v>0.0</v>
      </c>
      <c r="AW360" s="142">
        <v>0.0</v>
      </c>
      <c r="AX360" s="144">
        <v>0.0</v>
      </c>
      <c r="AY360" s="144">
        <v>0.0</v>
      </c>
      <c r="AZ360" s="144">
        <v>0.0</v>
      </c>
      <c r="BA360" s="146">
        <v>0.0</v>
      </c>
      <c r="BB360" s="146">
        <v>0.0</v>
      </c>
      <c r="BC360" s="146">
        <v>0.0</v>
      </c>
      <c r="BD360" s="148">
        <v>0.0</v>
      </c>
      <c r="BE360" s="148">
        <v>0.0</v>
      </c>
      <c r="BF360" s="148">
        <v>0.0</v>
      </c>
    </row>
    <row r="361">
      <c r="A361" s="86"/>
      <c r="B361" s="87"/>
      <c r="C361" s="88"/>
      <c r="D361" s="381"/>
      <c r="E361" s="382"/>
      <c r="F361" s="382"/>
      <c r="G361" s="235" t="s">
        <v>43</v>
      </c>
      <c r="H361" s="182">
        <v>0.0</v>
      </c>
      <c r="I361" s="183">
        <v>0.0</v>
      </c>
      <c r="J361" s="183">
        <v>0.0</v>
      </c>
      <c r="K361" s="183">
        <v>0.0</v>
      </c>
      <c r="L361" s="183">
        <v>3.0</v>
      </c>
      <c r="M361" s="183">
        <v>3.0</v>
      </c>
      <c r="N361" s="105">
        <v>0.0</v>
      </c>
      <c r="O361" s="105">
        <v>3.0</v>
      </c>
      <c r="P361" s="105">
        <v>3.0</v>
      </c>
      <c r="Q361" s="183">
        <v>0.0</v>
      </c>
      <c r="R361" s="183">
        <v>0.0</v>
      </c>
      <c r="S361" s="183">
        <v>0.0</v>
      </c>
      <c r="T361" s="187">
        <v>0.0</v>
      </c>
      <c r="U361" s="187">
        <v>3.0</v>
      </c>
      <c r="V361" s="187">
        <v>3.0</v>
      </c>
      <c r="W361" s="187">
        <v>0.0</v>
      </c>
      <c r="X361" s="187">
        <v>3.0</v>
      </c>
      <c r="Y361" s="187">
        <v>3.0</v>
      </c>
      <c r="Z361" s="187">
        <v>0.0</v>
      </c>
      <c r="AA361" s="187">
        <v>6.0</v>
      </c>
      <c r="AB361" s="187">
        <v>6.0</v>
      </c>
      <c r="AC361" s="183">
        <v>0.0</v>
      </c>
      <c r="AD361" s="183">
        <v>0.0</v>
      </c>
      <c r="AE361" s="183">
        <v>0.0</v>
      </c>
      <c r="AF361" s="183">
        <v>0.0</v>
      </c>
      <c r="AG361" s="183">
        <v>0.0</v>
      </c>
      <c r="AH361" s="183">
        <v>0.0</v>
      </c>
      <c r="AI361" s="105">
        <v>0.0</v>
      </c>
      <c r="AJ361" s="105">
        <v>0.0</v>
      </c>
      <c r="AK361" s="105">
        <v>0.0</v>
      </c>
      <c r="AL361" s="187">
        <v>0.0</v>
      </c>
      <c r="AM361" s="187">
        <v>6.0</v>
      </c>
      <c r="AN361" s="187">
        <v>6.0</v>
      </c>
      <c r="AO361" s="183">
        <v>0.0</v>
      </c>
      <c r="AP361" s="187">
        <v>1.0</v>
      </c>
      <c r="AQ361" s="187">
        <v>1.0</v>
      </c>
      <c r="AR361" s="183">
        <v>0.0</v>
      </c>
      <c r="AS361" s="183">
        <v>0.0</v>
      </c>
      <c r="AT361" s="183">
        <v>0.0</v>
      </c>
      <c r="AU361" s="105">
        <v>0.0</v>
      </c>
      <c r="AV361" s="187">
        <v>1.0</v>
      </c>
      <c r="AW361" s="187">
        <v>1.0</v>
      </c>
      <c r="AX361" s="107">
        <v>0.0</v>
      </c>
      <c r="AY361" s="187">
        <v>1.0</v>
      </c>
      <c r="AZ361" s="187">
        <v>1.0</v>
      </c>
      <c r="BA361" s="109">
        <v>0.0</v>
      </c>
      <c r="BB361" s="187">
        <v>7.0</v>
      </c>
      <c r="BC361" s="187">
        <v>7.0</v>
      </c>
      <c r="BD361" s="103">
        <v>0.0</v>
      </c>
      <c r="BE361" s="187">
        <v>7.0</v>
      </c>
      <c r="BF361" s="187">
        <v>7.0</v>
      </c>
    </row>
    <row r="362">
      <c r="A362" s="330"/>
      <c r="B362" s="331"/>
      <c r="C362" s="332"/>
      <c r="D362" s="110"/>
      <c r="E362" s="166"/>
      <c r="F362" s="188" t="s">
        <v>32</v>
      </c>
      <c r="G362" s="166"/>
      <c r="H362" s="247"/>
      <c r="I362" s="248"/>
      <c r="J362" s="174">
        <v>0.0</v>
      </c>
      <c r="K362" s="335"/>
      <c r="L362" s="366">
        <v>3.0</v>
      </c>
      <c r="M362" s="177">
        <v>3.0</v>
      </c>
      <c r="N362" s="250">
        <v>0.0</v>
      </c>
      <c r="O362" s="366">
        <v>3.0</v>
      </c>
      <c r="P362" s="177">
        <v>3.0</v>
      </c>
      <c r="Q362" s="335"/>
      <c r="R362" s="248"/>
      <c r="S362" s="174">
        <v>0.0</v>
      </c>
      <c r="T362" s="367"/>
      <c r="U362" s="366">
        <v>3.0</v>
      </c>
      <c r="V362" s="177">
        <v>3.0</v>
      </c>
      <c r="W362" s="279">
        <v>0.0</v>
      </c>
      <c r="X362" s="366">
        <v>3.0</v>
      </c>
      <c r="Y362" s="177">
        <v>3.0</v>
      </c>
      <c r="Z362" s="279">
        <v>0.0</v>
      </c>
      <c r="AA362" s="366">
        <v>6.0</v>
      </c>
      <c r="AB362" s="177">
        <v>6.0</v>
      </c>
      <c r="AC362" s="335"/>
      <c r="AD362" s="248"/>
      <c r="AE362" s="174">
        <v>0.0</v>
      </c>
      <c r="AF362" s="335"/>
      <c r="AG362" s="248"/>
      <c r="AH362" s="174">
        <v>0.0</v>
      </c>
      <c r="AI362" s="250">
        <v>0.0</v>
      </c>
      <c r="AJ362" s="342">
        <v>0.0</v>
      </c>
      <c r="AK362" s="141">
        <v>0.0</v>
      </c>
      <c r="AL362" s="279">
        <v>0.0</v>
      </c>
      <c r="AM362" s="366">
        <v>6.0</v>
      </c>
      <c r="AN362" s="177">
        <v>6.0</v>
      </c>
      <c r="AO362" s="335"/>
      <c r="AP362" s="366">
        <v>1.0</v>
      </c>
      <c r="AQ362" s="177">
        <v>1.0</v>
      </c>
      <c r="AR362" s="335"/>
      <c r="AS362" s="248"/>
      <c r="AT362" s="174">
        <v>0.0</v>
      </c>
      <c r="AU362" s="250">
        <v>0.0</v>
      </c>
      <c r="AV362" s="366">
        <v>1.0</v>
      </c>
      <c r="AW362" s="177">
        <v>1.0</v>
      </c>
      <c r="AX362" s="252">
        <v>0.0</v>
      </c>
      <c r="AY362" s="366">
        <v>1.0</v>
      </c>
      <c r="AZ362" s="177">
        <v>1.0</v>
      </c>
      <c r="BA362" s="254">
        <v>0.0</v>
      </c>
      <c r="BB362" s="366">
        <v>7.0</v>
      </c>
      <c r="BC362" s="177">
        <v>7.0</v>
      </c>
      <c r="BD362" s="256">
        <v>0.0</v>
      </c>
      <c r="BE362" s="366">
        <v>7.0</v>
      </c>
      <c r="BF362" s="177">
        <v>7.0</v>
      </c>
    </row>
    <row r="363">
      <c r="A363" s="330"/>
      <c r="B363" s="331"/>
      <c r="C363" s="332"/>
      <c r="D363" s="110"/>
      <c r="E363" s="166"/>
      <c r="F363" s="188" t="s">
        <v>33</v>
      </c>
      <c r="G363" s="166"/>
      <c r="H363" s="383"/>
      <c r="I363" s="169"/>
      <c r="J363" s="175">
        <v>0.0</v>
      </c>
      <c r="K363" s="169"/>
      <c r="L363" s="169"/>
      <c r="M363" s="175">
        <v>0.0</v>
      </c>
      <c r="N363" s="338">
        <v>0.0</v>
      </c>
      <c r="O363" s="338">
        <v>0.0</v>
      </c>
      <c r="P363" s="142">
        <v>0.0</v>
      </c>
      <c r="Q363" s="169"/>
      <c r="R363" s="169"/>
      <c r="S363" s="175">
        <v>0.0</v>
      </c>
      <c r="T363" s="169"/>
      <c r="U363" s="169"/>
      <c r="V363" s="175">
        <v>0.0</v>
      </c>
      <c r="W363" s="338">
        <v>0.0</v>
      </c>
      <c r="X363" s="338">
        <v>0.0</v>
      </c>
      <c r="Y363" s="142">
        <v>0.0</v>
      </c>
      <c r="Z363" s="339">
        <v>0.0</v>
      </c>
      <c r="AA363" s="339">
        <v>0.0</v>
      </c>
      <c r="AB363" s="144">
        <v>0.0</v>
      </c>
      <c r="AC363" s="169"/>
      <c r="AD363" s="169"/>
      <c r="AE363" s="175">
        <v>0.0</v>
      </c>
      <c r="AF363" s="169"/>
      <c r="AG363" s="169"/>
      <c r="AH363" s="175">
        <v>0.0</v>
      </c>
      <c r="AI363" s="338">
        <v>0.0</v>
      </c>
      <c r="AJ363" s="338">
        <v>0.0</v>
      </c>
      <c r="AK363" s="142">
        <v>0.0</v>
      </c>
      <c r="AL363" s="340">
        <v>0.0</v>
      </c>
      <c r="AM363" s="340">
        <v>0.0</v>
      </c>
      <c r="AN363" s="146">
        <v>0.0</v>
      </c>
      <c r="AO363" s="169"/>
      <c r="AP363" s="169"/>
      <c r="AQ363" s="175">
        <v>0.0</v>
      </c>
      <c r="AR363" s="169"/>
      <c r="AS363" s="169"/>
      <c r="AT363" s="175">
        <v>0.0</v>
      </c>
      <c r="AU363" s="338">
        <v>0.0</v>
      </c>
      <c r="AV363" s="338">
        <v>0.0</v>
      </c>
      <c r="AW363" s="142">
        <v>0.0</v>
      </c>
      <c r="AX363" s="339">
        <v>0.0</v>
      </c>
      <c r="AY363" s="339">
        <v>0.0</v>
      </c>
      <c r="AZ363" s="144">
        <v>0.0</v>
      </c>
      <c r="BA363" s="340">
        <v>0.0</v>
      </c>
      <c r="BB363" s="340">
        <v>0.0</v>
      </c>
      <c r="BC363" s="146">
        <v>0.0</v>
      </c>
      <c r="BD363" s="341">
        <v>0.0</v>
      </c>
      <c r="BE363" s="341">
        <v>0.0</v>
      </c>
      <c r="BF363" s="148">
        <v>0.0</v>
      </c>
    </row>
    <row r="364">
      <c r="A364" s="166"/>
      <c r="B364" s="166"/>
      <c r="C364" s="170"/>
      <c r="D364" s="110"/>
      <c r="E364" s="166"/>
      <c r="F364" s="170"/>
      <c r="G364" s="170"/>
      <c r="H364" s="168"/>
      <c r="I364" s="170"/>
      <c r="J364" s="384"/>
      <c r="K364" s="170"/>
      <c r="L364" s="170"/>
      <c r="M364" s="384"/>
      <c r="N364" s="385"/>
      <c r="O364" s="385"/>
      <c r="P364" s="385"/>
      <c r="Q364" s="170"/>
      <c r="R364" s="170"/>
      <c r="S364" s="384"/>
      <c r="T364" s="170"/>
      <c r="U364" s="170"/>
      <c r="V364" s="384"/>
      <c r="W364" s="385"/>
      <c r="X364" s="385"/>
      <c r="Y364" s="385"/>
      <c r="Z364" s="386"/>
      <c r="AA364" s="386"/>
      <c r="AB364" s="386"/>
      <c r="AC364" s="170"/>
      <c r="AD364" s="170"/>
      <c r="AE364" s="384"/>
      <c r="AF364" s="170"/>
      <c r="AG364" s="170"/>
      <c r="AH364" s="384"/>
      <c r="AI364" s="385"/>
      <c r="AJ364" s="385"/>
      <c r="AK364" s="385"/>
      <c r="AL364" s="387"/>
      <c r="AM364" s="387"/>
      <c r="AN364" s="387"/>
      <c r="AO364" s="170"/>
      <c r="AP364" s="170"/>
      <c r="AQ364" s="384"/>
      <c r="AR364" s="170"/>
      <c r="AS364" s="170"/>
      <c r="AT364" s="384"/>
      <c r="AU364" s="385"/>
      <c r="AV364" s="385"/>
      <c r="AW364" s="385"/>
      <c r="AX364" s="386"/>
      <c r="AY364" s="386"/>
      <c r="AZ364" s="386"/>
      <c r="BA364" s="387"/>
      <c r="BB364" s="387"/>
      <c r="BC364" s="387"/>
      <c r="BD364" s="388"/>
      <c r="BE364" s="388"/>
      <c r="BF364" s="388"/>
    </row>
    <row r="365">
      <c r="A365" s="100"/>
      <c r="B365" s="100"/>
      <c r="C365" s="100"/>
      <c r="D365" s="87"/>
      <c r="E365" s="100"/>
      <c r="F365" s="100"/>
      <c r="G365" s="100"/>
      <c r="H365" s="100"/>
      <c r="I365" s="100"/>
      <c r="J365" s="100"/>
      <c r="K365" s="100"/>
      <c r="L365" s="100"/>
      <c r="M365" s="100"/>
      <c r="N365" s="100"/>
      <c r="O365" s="100"/>
      <c r="P365" s="100"/>
      <c r="Q365" s="100"/>
      <c r="R365" s="100"/>
      <c r="S365" s="100"/>
      <c r="T365" s="100"/>
      <c r="U365" s="100"/>
      <c r="V365" s="100"/>
      <c r="W365" s="100"/>
      <c r="X365" s="100"/>
      <c r="Y365" s="100"/>
      <c r="Z365" s="100"/>
      <c r="AA365" s="100"/>
      <c r="AB365" s="100"/>
      <c r="AC365" s="100"/>
      <c r="AD365" s="100"/>
      <c r="AE365" s="100"/>
      <c r="AF365" s="100"/>
      <c r="AG365" s="100"/>
      <c r="AH365" s="100"/>
      <c r="AI365" s="100"/>
      <c r="AJ365" s="100"/>
      <c r="AK365" s="100"/>
      <c r="AL365" s="100"/>
      <c r="AM365" s="100"/>
      <c r="AN365" s="100"/>
      <c r="AO365" s="100"/>
      <c r="AP365" s="100"/>
      <c r="AQ365" s="100"/>
      <c r="AR365" s="100"/>
      <c r="AS365" s="100"/>
      <c r="AT365" s="100"/>
      <c r="AU365" s="100"/>
      <c r="AV365" s="100"/>
      <c r="AW365" s="100"/>
      <c r="AX365" s="100"/>
      <c r="AY365" s="100"/>
      <c r="AZ365" s="100"/>
      <c r="BA365" s="100"/>
      <c r="BB365" s="100"/>
      <c r="BC365" s="100"/>
      <c r="BD365" s="100"/>
      <c r="BE365" s="100"/>
      <c r="BF365" s="100"/>
    </row>
    <row r="366">
      <c r="A366" s="100"/>
      <c r="B366" s="100"/>
      <c r="C366" s="100"/>
      <c r="D366" s="87"/>
      <c r="E366" s="100"/>
      <c r="F366" s="100"/>
      <c r="G366" s="100"/>
      <c r="H366" s="100"/>
      <c r="I366" s="100"/>
      <c r="J366" s="100"/>
      <c r="K366" s="100"/>
      <c r="L366" s="100"/>
      <c r="M366" s="100"/>
      <c r="N366" s="100"/>
      <c r="O366" s="100"/>
      <c r="P366" s="100"/>
      <c r="Q366" s="100"/>
      <c r="R366" s="100"/>
      <c r="S366" s="100"/>
      <c r="T366" s="100"/>
      <c r="U366" s="100"/>
      <c r="V366" s="100"/>
      <c r="W366" s="100"/>
      <c r="X366" s="100"/>
      <c r="Y366" s="100"/>
      <c r="Z366" s="100"/>
      <c r="AA366" s="100"/>
      <c r="AB366" s="100"/>
      <c r="AC366" s="100"/>
      <c r="AD366" s="100"/>
      <c r="AE366" s="100"/>
      <c r="AF366" s="100"/>
      <c r="AG366" s="100"/>
      <c r="AH366" s="100"/>
      <c r="AI366" s="100"/>
      <c r="AJ366" s="100"/>
      <c r="AK366" s="100"/>
      <c r="AL366" s="100"/>
      <c r="AM366" s="100"/>
      <c r="AN366" s="100"/>
      <c r="AO366" s="100"/>
      <c r="AP366" s="100"/>
      <c r="AQ366" s="100"/>
      <c r="AR366" s="100"/>
      <c r="AS366" s="100"/>
      <c r="AT366" s="100"/>
      <c r="AU366" s="100"/>
      <c r="AV366" s="100"/>
      <c r="AW366" s="100"/>
      <c r="AX366" s="100"/>
      <c r="AY366" s="100"/>
      <c r="AZ366" s="100"/>
      <c r="BA366" s="100"/>
      <c r="BB366" s="100"/>
      <c r="BC366" s="100"/>
      <c r="BD366" s="100"/>
      <c r="BE366" s="100"/>
      <c r="BF366" s="100"/>
    </row>
    <row r="367">
      <c r="A367" s="100"/>
      <c r="B367" s="100"/>
      <c r="C367" s="100"/>
      <c r="D367" s="87"/>
      <c r="E367" s="100"/>
      <c r="F367" s="100"/>
      <c r="G367" s="100"/>
      <c r="H367" s="100"/>
      <c r="I367" s="100"/>
      <c r="J367" s="100"/>
      <c r="K367" s="100"/>
      <c r="L367" s="100"/>
      <c r="M367" s="100"/>
      <c r="N367" s="100"/>
      <c r="O367" s="100"/>
      <c r="P367" s="100"/>
      <c r="Q367" s="100"/>
      <c r="R367" s="100"/>
      <c r="S367" s="100"/>
      <c r="T367" s="100"/>
      <c r="U367" s="100"/>
      <c r="V367" s="100"/>
      <c r="W367" s="100"/>
      <c r="X367" s="100"/>
      <c r="Y367" s="100"/>
      <c r="Z367" s="100"/>
      <c r="AA367" s="100"/>
      <c r="AB367" s="100"/>
      <c r="AC367" s="100"/>
      <c r="AD367" s="100"/>
      <c r="AE367" s="100"/>
      <c r="AF367" s="100"/>
      <c r="AG367" s="100"/>
      <c r="AH367" s="100"/>
      <c r="AI367" s="100"/>
      <c r="AJ367" s="100"/>
      <c r="AK367" s="100"/>
      <c r="AL367" s="100"/>
      <c r="AM367" s="100"/>
      <c r="AN367" s="100"/>
      <c r="AO367" s="100"/>
      <c r="AP367" s="100"/>
      <c r="AQ367" s="100"/>
      <c r="AR367" s="100"/>
      <c r="AS367" s="100"/>
      <c r="AT367" s="100"/>
      <c r="AU367" s="100"/>
      <c r="AV367" s="100"/>
      <c r="AW367" s="100"/>
      <c r="AX367" s="100"/>
      <c r="AY367" s="100"/>
      <c r="AZ367" s="100"/>
      <c r="BA367" s="100"/>
      <c r="BB367" s="100"/>
      <c r="BC367" s="100"/>
      <c r="BD367" s="100"/>
      <c r="BE367" s="100"/>
      <c r="BF367" s="100"/>
    </row>
    <row r="368">
      <c r="A368" s="100"/>
      <c r="B368" s="389" t="s">
        <v>95</v>
      </c>
      <c r="C368" s="2"/>
      <c r="D368" s="2"/>
      <c r="E368" s="390"/>
      <c r="F368" s="390"/>
      <c r="G368" s="390"/>
      <c r="H368" s="390"/>
      <c r="I368" s="390"/>
      <c r="J368" s="390"/>
      <c r="K368" s="389" t="s">
        <v>96</v>
      </c>
      <c r="M368" s="2"/>
      <c r="N368" s="391"/>
      <c r="O368" s="2"/>
      <c r="P368" s="391"/>
      <c r="Q368" s="390"/>
      <c r="R368" s="390"/>
      <c r="S368" s="390"/>
      <c r="T368" s="390"/>
      <c r="U368" s="390"/>
      <c r="V368" s="100"/>
      <c r="W368" s="389" t="s">
        <v>97</v>
      </c>
      <c r="Y368" s="391"/>
      <c r="Z368" s="100"/>
      <c r="AA368" s="100"/>
      <c r="AB368" s="100"/>
      <c r="AC368" s="100"/>
      <c r="AD368" s="100"/>
      <c r="AE368" s="100"/>
      <c r="AF368" s="100"/>
      <c r="AG368" s="100"/>
      <c r="AH368" s="100"/>
      <c r="AI368" s="100"/>
      <c r="AJ368" s="100"/>
      <c r="AK368" s="100"/>
      <c r="AL368" s="100"/>
      <c r="AM368" s="100"/>
      <c r="AN368" s="100"/>
      <c r="AO368" s="100"/>
      <c r="AP368" s="100"/>
      <c r="AQ368" s="100"/>
      <c r="AR368" s="100"/>
      <c r="AS368" s="100"/>
      <c r="AT368" s="100"/>
      <c r="AU368" s="100"/>
      <c r="AV368" s="100"/>
      <c r="AW368" s="100"/>
      <c r="AX368" s="100"/>
      <c r="AY368" s="100"/>
      <c r="AZ368" s="100"/>
      <c r="BA368" s="100"/>
      <c r="BB368" s="3"/>
      <c r="BC368" s="3"/>
      <c r="BD368" s="100"/>
      <c r="BE368" s="100"/>
      <c r="BF368" s="100"/>
    </row>
    <row r="369">
      <c r="A369" s="100"/>
      <c r="B369" s="2"/>
      <c r="C369" s="2"/>
      <c r="D369" s="2"/>
      <c r="E369" s="390"/>
      <c r="F369" s="390"/>
      <c r="G369" s="390"/>
      <c r="H369" s="390"/>
      <c r="I369" s="390"/>
      <c r="J369" s="390"/>
      <c r="K369" s="2"/>
      <c r="L369" s="2"/>
      <c r="M369" s="2"/>
      <c r="N369" s="2"/>
      <c r="O369" s="2"/>
      <c r="P369" s="2"/>
      <c r="Q369" s="390"/>
      <c r="R369" s="390"/>
      <c r="S369" s="390"/>
      <c r="T369" s="390"/>
      <c r="U369" s="390"/>
      <c r="V369" s="100"/>
      <c r="W369" s="2"/>
      <c r="X369" s="2"/>
      <c r="Y369" s="391"/>
      <c r="Z369" s="100"/>
      <c r="AA369" s="100"/>
      <c r="AB369" s="100"/>
      <c r="AC369" s="100"/>
      <c r="AD369" s="100"/>
      <c r="AE369" s="100"/>
      <c r="AF369" s="100"/>
      <c r="AG369" s="100"/>
      <c r="AH369" s="100"/>
      <c r="AI369" s="100"/>
      <c r="AJ369" s="100"/>
      <c r="AK369" s="100"/>
      <c r="AL369" s="100"/>
      <c r="AM369" s="100"/>
      <c r="AN369" s="100"/>
      <c r="AO369" s="100"/>
      <c r="AP369" s="100"/>
      <c r="AQ369" s="100"/>
      <c r="AR369" s="100"/>
      <c r="AS369" s="100"/>
      <c r="AT369" s="100"/>
      <c r="AU369" s="100"/>
      <c r="AV369" s="100"/>
      <c r="AW369" s="100"/>
      <c r="AX369" s="100"/>
      <c r="AY369" s="100"/>
      <c r="AZ369" s="100"/>
      <c r="BA369" s="100"/>
      <c r="BB369" s="3"/>
      <c r="BC369" s="3"/>
      <c r="BD369" s="3"/>
      <c r="BE369" s="3"/>
      <c r="BF369" s="3"/>
    </row>
    <row r="370">
      <c r="A370" s="100"/>
      <c r="B370" s="2"/>
      <c r="C370" s="2"/>
      <c r="D370" s="2"/>
      <c r="E370" s="390"/>
      <c r="F370" s="390"/>
      <c r="G370" s="390"/>
      <c r="H370" s="390"/>
      <c r="I370" s="390"/>
      <c r="J370" s="390"/>
      <c r="K370" s="2"/>
      <c r="L370" s="2"/>
      <c r="M370" s="2"/>
      <c r="N370" s="2"/>
      <c r="O370" s="2"/>
      <c r="P370" s="2"/>
      <c r="Q370" s="390"/>
      <c r="R370" s="390"/>
      <c r="S370" s="390"/>
      <c r="T370" s="390"/>
      <c r="U370" s="390"/>
      <c r="V370" s="100"/>
      <c r="W370" s="2"/>
      <c r="X370" s="6"/>
      <c r="Y370" s="391"/>
      <c r="Z370" s="100"/>
      <c r="AA370" s="100"/>
      <c r="AB370" s="100"/>
      <c r="AC370" s="100"/>
      <c r="AD370" s="100"/>
      <c r="AE370" s="100"/>
      <c r="AF370" s="100"/>
      <c r="AG370" s="100"/>
      <c r="AH370" s="100"/>
      <c r="AI370" s="100"/>
      <c r="AJ370" s="100"/>
      <c r="AK370" s="100"/>
      <c r="AL370" s="100"/>
      <c r="AM370" s="100"/>
      <c r="AN370" s="100"/>
      <c r="AO370" s="100"/>
      <c r="AP370" s="100"/>
      <c r="AQ370" s="100"/>
      <c r="AR370" s="100"/>
      <c r="AS370" s="100"/>
      <c r="AT370" s="100"/>
      <c r="AU370" s="100"/>
      <c r="AV370" s="100"/>
      <c r="AW370" s="100"/>
      <c r="AX370" s="100"/>
      <c r="AY370" s="100"/>
      <c r="AZ370" s="100"/>
      <c r="BA370" s="100"/>
      <c r="BB370" s="3"/>
      <c r="BC370" s="3"/>
      <c r="BD370" s="3"/>
      <c r="BE370" s="3"/>
      <c r="BF370" s="3"/>
    </row>
    <row r="371">
      <c r="A371" s="100"/>
      <c r="B371" s="2"/>
      <c r="C371" s="2"/>
      <c r="D371" s="2"/>
      <c r="E371" s="390"/>
      <c r="F371" s="390"/>
      <c r="G371" s="390"/>
      <c r="H371" s="390"/>
      <c r="I371" s="390"/>
      <c r="J371" s="390"/>
      <c r="K371" s="2"/>
      <c r="L371" s="2"/>
      <c r="M371" s="2"/>
      <c r="N371" s="2"/>
      <c r="O371" s="2"/>
      <c r="P371" s="2"/>
      <c r="Q371" s="390"/>
      <c r="R371" s="390"/>
      <c r="S371" s="390"/>
      <c r="T371" s="390"/>
      <c r="U371" s="390"/>
      <c r="V371" s="100"/>
      <c r="W371" s="2"/>
      <c r="X371" s="2"/>
      <c r="Y371" s="391"/>
      <c r="Z371" s="100"/>
      <c r="AA371" s="100"/>
      <c r="AB371" s="100"/>
      <c r="AC371" s="100"/>
      <c r="AD371" s="100"/>
      <c r="AE371" s="100"/>
      <c r="AF371" s="100"/>
      <c r="AG371" s="100"/>
      <c r="AH371" s="100"/>
      <c r="AI371" s="100"/>
      <c r="AJ371" s="100"/>
      <c r="AK371" s="100"/>
      <c r="AL371" s="100"/>
      <c r="AM371" s="100"/>
      <c r="AN371" s="100"/>
      <c r="AO371" s="100"/>
      <c r="AP371" s="100"/>
      <c r="AQ371" s="100"/>
      <c r="AR371" s="100"/>
      <c r="AS371" s="100"/>
      <c r="AT371" s="100"/>
      <c r="AU371" s="100"/>
      <c r="AV371" s="100"/>
      <c r="AW371" s="100"/>
      <c r="AX371" s="100"/>
      <c r="AY371" s="100"/>
      <c r="AZ371" s="100"/>
      <c r="BA371" s="100"/>
      <c r="BB371" s="3"/>
      <c r="BC371" s="3"/>
      <c r="BD371" s="3"/>
      <c r="BE371" s="3"/>
      <c r="BF371" s="3"/>
    </row>
    <row r="372">
      <c r="A372" s="100"/>
      <c r="B372" s="392" t="s">
        <v>98</v>
      </c>
      <c r="C372" s="393"/>
      <c r="D372" s="2"/>
      <c r="E372" s="390"/>
      <c r="F372" s="390"/>
      <c r="G372" s="390"/>
      <c r="H372" s="390"/>
      <c r="I372" s="390"/>
      <c r="J372" s="390"/>
      <c r="K372" s="394" t="s">
        <v>99</v>
      </c>
      <c r="N372" s="395"/>
      <c r="O372" s="3"/>
      <c r="P372" s="391"/>
      <c r="Q372" s="390"/>
      <c r="R372" s="390"/>
      <c r="S372" s="390"/>
      <c r="T372" s="390"/>
      <c r="U372" s="390"/>
      <c r="V372" s="100"/>
      <c r="W372" s="394" t="s">
        <v>100</v>
      </c>
      <c r="Z372" s="100"/>
      <c r="AA372" s="100"/>
      <c r="AB372" s="100"/>
      <c r="AC372" s="100"/>
      <c r="AD372" s="100"/>
      <c r="AE372" s="100"/>
      <c r="AF372" s="100"/>
      <c r="AG372" s="100"/>
      <c r="AH372" s="100"/>
      <c r="AI372" s="100"/>
      <c r="AJ372" s="100"/>
      <c r="AK372" s="100"/>
      <c r="AL372" s="100"/>
      <c r="AM372" s="100"/>
      <c r="AN372" s="100"/>
      <c r="AO372" s="100"/>
      <c r="AP372" s="100"/>
      <c r="AQ372" s="100"/>
      <c r="AR372" s="100"/>
      <c r="AS372" s="100"/>
      <c r="AT372" s="100"/>
      <c r="AU372" s="100"/>
      <c r="AV372" s="100"/>
      <c r="AW372" s="100"/>
      <c r="AX372" s="100"/>
      <c r="AY372" s="100"/>
      <c r="AZ372" s="100"/>
      <c r="BA372" s="100"/>
      <c r="BB372" s="3"/>
      <c r="BC372" s="3"/>
      <c r="BD372" s="3"/>
      <c r="BE372" s="3"/>
      <c r="BF372" s="3"/>
    </row>
    <row r="373">
      <c r="A373" s="100"/>
      <c r="B373" s="396" t="s">
        <v>101</v>
      </c>
      <c r="C373" s="64"/>
      <c r="D373" s="2"/>
      <c r="E373" s="390"/>
      <c r="F373" s="390"/>
      <c r="G373" s="390"/>
      <c r="H373" s="390"/>
      <c r="I373" s="390"/>
      <c r="J373" s="390"/>
      <c r="K373" s="396" t="s">
        <v>102</v>
      </c>
      <c r="N373" s="64"/>
      <c r="O373" s="2"/>
      <c r="P373" s="2"/>
      <c r="Q373" s="390"/>
      <c r="R373" s="390"/>
      <c r="S373" s="390"/>
      <c r="T373" s="390"/>
      <c r="U373" s="390"/>
      <c r="V373" s="100"/>
      <c r="W373" s="396" t="s">
        <v>103</v>
      </c>
      <c r="Z373" s="100"/>
      <c r="AA373" s="100"/>
      <c r="AB373" s="100"/>
      <c r="AC373" s="100"/>
      <c r="AD373" s="100"/>
      <c r="AE373" s="100"/>
      <c r="AF373" s="100"/>
      <c r="AG373" s="100"/>
      <c r="AH373" s="100"/>
      <c r="AI373" s="100"/>
      <c r="AJ373" s="100"/>
      <c r="AK373" s="100"/>
      <c r="AL373" s="100"/>
      <c r="AM373" s="100"/>
      <c r="AN373" s="100"/>
      <c r="AO373" s="100"/>
      <c r="AP373" s="100"/>
      <c r="AQ373" s="100"/>
      <c r="AR373" s="100"/>
      <c r="AS373" s="100"/>
      <c r="AT373" s="100"/>
      <c r="AU373" s="100"/>
      <c r="AV373" s="100"/>
      <c r="AW373" s="100"/>
      <c r="AX373" s="100"/>
      <c r="AY373" s="100"/>
      <c r="AZ373" s="100"/>
      <c r="BA373" s="100"/>
      <c r="BB373" s="3"/>
      <c r="BC373" s="3"/>
      <c r="BD373" s="3"/>
      <c r="BE373" s="3"/>
      <c r="BF373" s="3"/>
    </row>
    <row r="374">
      <c r="A374" s="100"/>
      <c r="B374" s="100"/>
      <c r="C374" s="100"/>
      <c r="D374" s="100"/>
      <c r="E374" s="100"/>
      <c r="F374" s="100"/>
      <c r="G374" s="100"/>
      <c r="H374" s="100"/>
      <c r="I374" s="100"/>
      <c r="J374" s="100"/>
      <c r="K374" s="100"/>
      <c r="L374" s="100"/>
      <c r="M374" s="100"/>
      <c r="N374" s="100"/>
      <c r="O374" s="100"/>
      <c r="P374" s="100"/>
      <c r="Q374" s="100"/>
      <c r="R374" s="100"/>
      <c r="S374" s="100"/>
      <c r="T374" s="100"/>
      <c r="U374" s="100"/>
      <c r="V374" s="100"/>
      <c r="W374" s="100"/>
      <c r="X374" s="100"/>
      <c r="Y374" s="100"/>
      <c r="Z374" s="100"/>
      <c r="AA374" s="100"/>
      <c r="AB374" s="100"/>
      <c r="AC374" s="100"/>
      <c r="AD374" s="100"/>
      <c r="AE374" s="100"/>
      <c r="AF374" s="100"/>
      <c r="AG374" s="100"/>
      <c r="AH374" s="100"/>
      <c r="AI374" s="100"/>
      <c r="AJ374" s="100"/>
      <c r="AK374" s="100"/>
      <c r="AL374" s="100"/>
      <c r="AM374" s="100"/>
      <c r="AN374" s="100"/>
      <c r="AO374" s="100"/>
      <c r="AP374" s="100"/>
      <c r="AQ374" s="100"/>
      <c r="AR374" s="100"/>
      <c r="AS374" s="100"/>
      <c r="AT374" s="100"/>
      <c r="AU374" s="100"/>
      <c r="AV374" s="100"/>
      <c r="AW374" s="100"/>
      <c r="AX374" s="100"/>
      <c r="AY374" s="100"/>
      <c r="AZ374" s="100"/>
      <c r="BA374" s="100"/>
      <c r="BB374" s="3"/>
      <c r="BC374" s="3"/>
      <c r="BD374" s="3"/>
      <c r="BE374" s="3"/>
      <c r="BF374" s="3"/>
    </row>
    <row r="375">
      <c r="A375" s="100"/>
      <c r="B375" s="100"/>
      <c r="C375" s="100"/>
      <c r="D375" s="87"/>
      <c r="E375" s="100"/>
      <c r="F375" s="100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  <c r="AB375" s="3"/>
      <c r="AC375" s="3"/>
      <c r="AD375" s="3"/>
      <c r="AE375" s="3"/>
      <c r="AF375" s="3"/>
      <c r="AG375" s="3"/>
      <c r="AH375" s="3"/>
      <c r="AI375" s="3"/>
      <c r="AJ375" s="3"/>
      <c r="AK375" s="3"/>
      <c r="AL375" s="3"/>
      <c r="AM375" s="3"/>
      <c r="AN375" s="3"/>
      <c r="AO375" s="3"/>
      <c r="AP375" s="3"/>
      <c r="AQ375" s="3"/>
      <c r="AR375" s="3"/>
      <c r="AS375" s="3"/>
      <c r="AT375" s="3"/>
      <c r="AU375" s="3"/>
      <c r="AV375" s="3"/>
      <c r="AW375" s="3"/>
      <c r="AX375" s="3"/>
      <c r="AY375" s="3"/>
      <c r="AZ375" s="3"/>
      <c r="BA375" s="3"/>
      <c r="BB375" s="3"/>
      <c r="BC375" s="3"/>
      <c r="BD375" s="3"/>
      <c r="BE375" s="3"/>
      <c r="BF375" s="3"/>
    </row>
  </sheetData>
  <mergeCells count="268">
    <mergeCell ref="F255:G255"/>
    <mergeCell ref="F257:G257"/>
    <mergeCell ref="F258:G258"/>
    <mergeCell ref="F259:G259"/>
    <mergeCell ref="F263:G263"/>
    <mergeCell ref="F264:G264"/>
    <mergeCell ref="F266:G266"/>
    <mergeCell ref="F267:G267"/>
    <mergeCell ref="F268:G268"/>
    <mergeCell ref="F272:G272"/>
    <mergeCell ref="F273:G273"/>
    <mergeCell ref="F275:G275"/>
    <mergeCell ref="F276:G276"/>
    <mergeCell ref="F277:G277"/>
    <mergeCell ref="F332:G332"/>
    <mergeCell ref="E336:G336"/>
    <mergeCell ref="F341:G341"/>
    <mergeCell ref="E345:G345"/>
    <mergeCell ref="F350:G350"/>
    <mergeCell ref="A354:C355"/>
    <mergeCell ref="D354:G354"/>
    <mergeCell ref="W372:Y372"/>
    <mergeCell ref="W373:Y373"/>
    <mergeCell ref="E355:G355"/>
    <mergeCell ref="F356:G356"/>
    <mergeCell ref="F360:G360"/>
    <mergeCell ref="K368:L368"/>
    <mergeCell ref="W368:X368"/>
    <mergeCell ref="K372:M372"/>
    <mergeCell ref="K373:M373"/>
    <mergeCell ref="F183:G183"/>
    <mergeCell ref="F184:G184"/>
    <mergeCell ref="F185:G185"/>
    <mergeCell ref="E189:G189"/>
    <mergeCell ref="F190:G190"/>
    <mergeCell ref="F192:G192"/>
    <mergeCell ref="F193:G193"/>
    <mergeCell ref="F194:G194"/>
    <mergeCell ref="E198:G198"/>
    <mergeCell ref="F199:G199"/>
    <mergeCell ref="F200:G200"/>
    <mergeCell ref="F201:G201"/>
    <mergeCell ref="F202:G202"/>
    <mergeCell ref="F203:G203"/>
    <mergeCell ref="E207:G207"/>
    <mergeCell ref="F208:G208"/>
    <mergeCell ref="F209:G209"/>
    <mergeCell ref="F210:G210"/>
    <mergeCell ref="F211:G211"/>
    <mergeCell ref="F212:G212"/>
    <mergeCell ref="E216:G216"/>
    <mergeCell ref="F218:G218"/>
    <mergeCell ref="F219:G219"/>
    <mergeCell ref="F221:G221"/>
    <mergeCell ref="F222:G222"/>
    <mergeCell ref="F223:G223"/>
    <mergeCell ref="F227:G227"/>
    <mergeCell ref="F228:G228"/>
    <mergeCell ref="F230:G230"/>
    <mergeCell ref="F231:G231"/>
    <mergeCell ref="F232:G232"/>
    <mergeCell ref="F236:G236"/>
    <mergeCell ref="F237:G237"/>
    <mergeCell ref="F239:G239"/>
    <mergeCell ref="F240:G240"/>
    <mergeCell ref="F241:G241"/>
    <mergeCell ref="F245:G245"/>
    <mergeCell ref="F246:G246"/>
    <mergeCell ref="F248:G248"/>
    <mergeCell ref="F249:G249"/>
    <mergeCell ref="F250:G250"/>
    <mergeCell ref="F254:G254"/>
    <mergeCell ref="D281:G281"/>
    <mergeCell ref="B282:B287"/>
    <mergeCell ref="D282:F282"/>
    <mergeCell ref="D283:G284"/>
    <mergeCell ref="D285:G285"/>
    <mergeCell ref="D286:F286"/>
    <mergeCell ref="D287:G288"/>
    <mergeCell ref="A1:AB1"/>
    <mergeCell ref="A2:AB2"/>
    <mergeCell ref="BB2:BF2"/>
    <mergeCell ref="A3:AB3"/>
    <mergeCell ref="A4:AB4"/>
    <mergeCell ref="A5:AB5"/>
    <mergeCell ref="A6:AB6"/>
    <mergeCell ref="AL10:AN10"/>
    <mergeCell ref="AO10:AT10"/>
    <mergeCell ref="AX10:AZ10"/>
    <mergeCell ref="BA10:BC10"/>
    <mergeCell ref="BD10:BF10"/>
    <mergeCell ref="A7:AB7"/>
    <mergeCell ref="A8:AB8"/>
    <mergeCell ref="A9:AB9"/>
    <mergeCell ref="H10:M10"/>
    <mergeCell ref="Q10:V10"/>
    <mergeCell ref="Z10:AB10"/>
    <mergeCell ref="AC10:AH10"/>
    <mergeCell ref="AX11:AZ11"/>
    <mergeCell ref="BA11:BC11"/>
    <mergeCell ref="BD11:BF11"/>
    <mergeCell ref="AC11:AE11"/>
    <mergeCell ref="AF11:AH11"/>
    <mergeCell ref="AI11:AK11"/>
    <mergeCell ref="AL11:AN11"/>
    <mergeCell ref="AO11:AQ11"/>
    <mergeCell ref="AR11:AT11"/>
    <mergeCell ref="AU11:AW11"/>
    <mergeCell ref="H11:J11"/>
    <mergeCell ref="K11:M11"/>
    <mergeCell ref="N11:P11"/>
    <mergeCell ref="Q11:S11"/>
    <mergeCell ref="T11:V11"/>
    <mergeCell ref="W11:Y11"/>
    <mergeCell ref="Z11:AB11"/>
    <mergeCell ref="Q27:V27"/>
    <mergeCell ref="Z27:AB27"/>
    <mergeCell ref="AC27:AH27"/>
    <mergeCell ref="AL27:AN27"/>
    <mergeCell ref="AO27:AT27"/>
    <mergeCell ref="AX27:AZ27"/>
    <mergeCell ref="BA27:BC27"/>
    <mergeCell ref="BD27:BF27"/>
    <mergeCell ref="H28:J28"/>
    <mergeCell ref="K28:M28"/>
    <mergeCell ref="N28:P28"/>
    <mergeCell ref="Q28:S28"/>
    <mergeCell ref="T28:V28"/>
    <mergeCell ref="W28:Y28"/>
    <mergeCell ref="Z28:AB28"/>
    <mergeCell ref="AX28:AZ28"/>
    <mergeCell ref="BA28:BC28"/>
    <mergeCell ref="BD28:BF28"/>
    <mergeCell ref="AC28:AE28"/>
    <mergeCell ref="AF28:AH28"/>
    <mergeCell ref="AI28:AK28"/>
    <mergeCell ref="AL28:AN28"/>
    <mergeCell ref="AO28:AQ28"/>
    <mergeCell ref="AR28:AT28"/>
    <mergeCell ref="AU28:AW28"/>
    <mergeCell ref="A12:B13"/>
    <mergeCell ref="D12:G12"/>
    <mergeCell ref="A14:B22"/>
    <mergeCell ref="F19:G19"/>
    <mergeCell ref="E24:G24"/>
    <mergeCell ref="E25:G25"/>
    <mergeCell ref="H27:M27"/>
    <mergeCell ref="A29:B29"/>
    <mergeCell ref="D29:G29"/>
    <mergeCell ref="D31:G31"/>
    <mergeCell ref="D32:G32"/>
    <mergeCell ref="E36:G36"/>
    <mergeCell ref="F37:G37"/>
    <mergeCell ref="F38:G38"/>
    <mergeCell ref="F39:G39"/>
    <mergeCell ref="F40:G40"/>
    <mergeCell ref="F41:G41"/>
    <mergeCell ref="F43:G43"/>
    <mergeCell ref="F44:G44"/>
    <mergeCell ref="F45:G45"/>
    <mergeCell ref="F46:G46"/>
    <mergeCell ref="F47:G47"/>
    <mergeCell ref="F48:G48"/>
    <mergeCell ref="F49:G49"/>
    <mergeCell ref="F50:G50"/>
    <mergeCell ref="F52:G52"/>
    <mergeCell ref="F53:G53"/>
    <mergeCell ref="F54:G54"/>
    <mergeCell ref="F110:G110"/>
    <mergeCell ref="F111:G111"/>
    <mergeCell ref="F112:G112"/>
    <mergeCell ref="F113:G113"/>
    <mergeCell ref="F115:G115"/>
    <mergeCell ref="F116:G116"/>
    <mergeCell ref="F117:G117"/>
    <mergeCell ref="F118:G118"/>
    <mergeCell ref="F119:G119"/>
    <mergeCell ref="F120:G120"/>
    <mergeCell ref="F121:G121"/>
    <mergeCell ref="F122:G122"/>
    <mergeCell ref="F124:G124"/>
    <mergeCell ref="F125:G125"/>
    <mergeCell ref="E126:G126"/>
    <mergeCell ref="F127:G127"/>
    <mergeCell ref="F128:G128"/>
    <mergeCell ref="F129:G129"/>
    <mergeCell ref="F130:G130"/>
    <mergeCell ref="F131:G131"/>
    <mergeCell ref="E135:G135"/>
    <mergeCell ref="F136:G136"/>
    <mergeCell ref="F137:G137"/>
    <mergeCell ref="F138:G138"/>
    <mergeCell ref="F139:G139"/>
    <mergeCell ref="F140:G140"/>
    <mergeCell ref="E144:G144"/>
    <mergeCell ref="F145:G145"/>
    <mergeCell ref="F146:G146"/>
    <mergeCell ref="F147:G147"/>
    <mergeCell ref="F148:G148"/>
    <mergeCell ref="F149:G149"/>
    <mergeCell ref="E153:G153"/>
    <mergeCell ref="F154:G154"/>
    <mergeCell ref="F156:G156"/>
    <mergeCell ref="F157:G157"/>
    <mergeCell ref="F158:G158"/>
    <mergeCell ref="E162:G162"/>
    <mergeCell ref="F163:G163"/>
    <mergeCell ref="F165:G165"/>
    <mergeCell ref="F166:G166"/>
    <mergeCell ref="F167:G167"/>
    <mergeCell ref="F55:G55"/>
    <mergeCell ref="F56:G56"/>
    <mergeCell ref="F57:G57"/>
    <mergeCell ref="F58:G58"/>
    <mergeCell ref="F59:G59"/>
    <mergeCell ref="F63:G63"/>
    <mergeCell ref="F64:G64"/>
    <mergeCell ref="F65:G65"/>
    <mergeCell ref="F66:G66"/>
    <mergeCell ref="F67:G67"/>
    <mergeCell ref="F68:G68"/>
    <mergeCell ref="F70:G70"/>
    <mergeCell ref="F71:G71"/>
    <mergeCell ref="E72:G72"/>
    <mergeCell ref="F73:G73"/>
    <mergeCell ref="F74:G74"/>
    <mergeCell ref="F75:G75"/>
    <mergeCell ref="F77:G77"/>
    <mergeCell ref="E78:G78"/>
    <mergeCell ref="F80:G80"/>
    <mergeCell ref="F81:G81"/>
    <mergeCell ref="F87:G87"/>
    <mergeCell ref="F88:G88"/>
    <mergeCell ref="F89:G89"/>
    <mergeCell ref="F90:G90"/>
    <mergeCell ref="F91:G91"/>
    <mergeCell ref="F92:G92"/>
    <mergeCell ref="F93:G93"/>
    <mergeCell ref="F94:G94"/>
    <mergeCell ref="F95:G95"/>
    <mergeCell ref="F97:G97"/>
    <mergeCell ref="F98:G98"/>
    <mergeCell ref="F99:G99"/>
    <mergeCell ref="F100:G100"/>
    <mergeCell ref="F101:G101"/>
    <mergeCell ref="F102:G102"/>
    <mergeCell ref="F103:G103"/>
    <mergeCell ref="F104:G104"/>
    <mergeCell ref="F106:G106"/>
    <mergeCell ref="F107:G107"/>
    <mergeCell ref="F108:G108"/>
    <mergeCell ref="F109:G109"/>
    <mergeCell ref="E171:G171"/>
    <mergeCell ref="F172:G172"/>
    <mergeCell ref="F174:G174"/>
    <mergeCell ref="F175:G175"/>
    <mergeCell ref="F176:G176"/>
    <mergeCell ref="E180:G180"/>
    <mergeCell ref="F181:G181"/>
    <mergeCell ref="F323:G323"/>
    <mergeCell ref="E327:G327"/>
    <mergeCell ref="E289:G290"/>
    <mergeCell ref="F295:G295"/>
    <mergeCell ref="E299:G299"/>
    <mergeCell ref="E300:G300"/>
    <mergeCell ref="E309:G309"/>
    <mergeCell ref="F314:G314"/>
    <mergeCell ref="E318:G318"/>
  </mergeCell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2">
      <c r="A2" s="1" t="s">
        <v>0</v>
      </c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</row>
    <row r="3">
      <c r="A3" s="1" t="s">
        <v>1</v>
      </c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3"/>
      <c r="AZ3" s="3"/>
      <c r="BA3" s="3"/>
      <c r="BB3" s="1" t="s">
        <v>2</v>
      </c>
      <c r="BG3" s="1"/>
      <c r="BH3" s="1"/>
      <c r="BI3" s="1"/>
      <c r="BJ3" s="1"/>
      <c r="BK3" s="1"/>
    </row>
    <row r="4">
      <c r="A4" s="4" t="s">
        <v>104</v>
      </c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</row>
    <row r="5">
      <c r="A5" s="6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</row>
    <row r="6">
      <c r="A6" s="7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</row>
    <row r="7">
      <c r="A7" s="7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8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</row>
    <row r="8">
      <c r="A8" s="9" t="s">
        <v>4</v>
      </c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8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</row>
    <row r="11">
      <c r="A11" s="397"/>
      <c r="B11" s="397"/>
      <c r="C11" s="397"/>
      <c r="D11" s="397"/>
      <c r="E11" s="398" t="s">
        <v>105</v>
      </c>
      <c r="F11" s="397"/>
      <c r="G11" s="397"/>
      <c r="H11" s="397"/>
      <c r="I11" s="397"/>
      <c r="J11" s="397"/>
      <c r="K11" s="397"/>
      <c r="L11" s="397"/>
      <c r="M11" s="397"/>
      <c r="N11" s="397"/>
      <c r="O11" s="397"/>
      <c r="P11" s="397"/>
      <c r="Q11" s="397"/>
      <c r="R11" s="397"/>
      <c r="S11" s="397"/>
      <c r="T11" s="397"/>
      <c r="U11" s="397"/>
      <c r="V11" s="397"/>
      <c r="W11" s="397"/>
      <c r="X11" s="397"/>
      <c r="Y11" s="397"/>
      <c r="Z11" s="397"/>
      <c r="AA11" s="397"/>
      <c r="AB11" s="397"/>
      <c r="AC11" s="397"/>
      <c r="AD11" s="397"/>
      <c r="AE11" s="397"/>
      <c r="AF11" s="397"/>
      <c r="AG11" s="397"/>
      <c r="AH11" s="397"/>
      <c r="AI11" s="397"/>
      <c r="AJ11" s="397"/>
      <c r="AK11" s="397"/>
      <c r="AL11" s="397"/>
      <c r="AM11" s="397"/>
      <c r="AN11" s="397"/>
      <c r="AO11" s="397"/>
      <c r="AP11" s="397"/>
      <c r="AQ11" s="397"/>
      <c r="AR11" s="397"/>
      <c r="AS11" s="397"/>
      <c r="AT11" s="397"/>
      <c r="AU11" s="397"/>
      <c r="AV11" s="397"/>
      <c r="AW11" s="397"/>
      <c r="AX11" s="397"/>
      <c r="AY11" s="397"/>
      <c r="AZ11" s="397"/>
      <c r="BA11" s="397"/>
      <c r="BB11" s="397"/>
      <c r="BC11" s="397"/>
      <c r="BD11" s="397"/>
      <c r="BE11" s="397"/>
      <c r="BF11" s="397"/>
      <c r="BG11" s="397"/>
      <c r="BH11" s="397"/>
      <c r="BI11" s="397"/>
      <c r="BJ11" s="397"/>
      <c r="BK11" s="397"/>
    </row>
    <row r="12">
      <c r="A12" s="397"/>
      <c r="B12" s="397"/>
      <c r="C12" s="397"/>
      <c r="D12" s="397"/>
      <c r="E12" s="399" t="s">
        <v>106</v>
      </c>
      <c r="F12" s="400"/>
      <c r="G12" s="401"/>
      <c r="H12" s="399" t="s">
        <v>5</v>
      </c>
      <c r="I12" s="400"/>
      <c r="J12" s="400"/>
      <c r="K12" s="400"/>
      <c r="L12" s="400"/>
      <c r="M12" s="401"/>
      <c r="N12" s="399" t="s">
        <v>107</v>
      </c>
      <c r="O12" s="400"/>
      <c r="P12" s="401"/>
      <c r="Q12" s="399" t="s">
        <v>6</v>
      </c>
      <c r="R12" s="400"/>
      <c r="S12" s="400"/>
      <c r="T12" s="400"/>
      <c r="U12" s="400"/>
      <c r="V12" s="401"/>
      <c r="W12" s="399" t="s">
        <v>108</v>
      </c>
      <c r="X12" s="400"/>
      <c r="Y12" s="401"/>
      <c r="Z12" s="399" t="s">
        <v>16</v>
      </c>
      <c r="AA12" s="400"/>
      <c r="AB12" s="401"/>
      <c r="AC12" s="399" t="s">
        <v>8</v>
      </c>
      <c r="AD12" s="400"/>
      <c r="AE12" s="400"/>
      <c r="AF12" s="400"/>
      <c r="AG12" s="400"/>
      <c r="AH12" s="401"/>
      <c r="AI12" s="399" t="s">
        <v>109</v>
      </c>
      <c r="AJ12" s="400"/>
      <c r="AK12" s="401"/>
      <c r="AL12" s="399" t="s">
        <v>9</v>
      </c>
      <c r="AM12" s="400"/>
      <c r="AN12" s="401"/>
      <c r="AO12" s="399" t="s">
        <v>10</v>
      </c>
      <c r="AP12" s="400"/>
      <c r="AQ12" s="400"/>
      <c r="AR12" s="400"/>
      <c r="AS12" s="400"/>
      <c r="AT12" s="401"/>
      <c r="AU12" s="399" t="s">
        <v>110</v>
      </c>
      <c r="AV12" s="400"/>
      <c r="AW12" s="401"/>
      <c r="AX12" s="399" t="s">
        <v>12</v>
      </c>
      <c r="AY12" s="400"/>
      <c r="AZ12" s="401"/>
      <c r="BA12" s="399" t="s">
        <v>17</v>
      </c>
      <c r="BB12" s="400"/>
      <c r="BC12" s="401"/>
      <c r="BD12" s="399" t="s">
        <v>18</v>
      </c>
      <c r="BE12" s="400"/>
      <c r="BF12" s="401"/>
      <c r="BG12" s="397"/>
      <c r="BH12" s="397"/>
      <c r="BI12" s="397"/>
      <c r="BJ12" s="397"/>
      <c r="BK12" s="397"/>
    </row>
    <row r="13">
      <c r="A13" s="397"/>
      <c r="B13" s="397"/>
      <c r="C13" s="397"/>
      <c r="D13" s="397"/>
      <c r="E13" s="402"/>
      <c r="F13" s="403"/>
      <c r="G13" s="404"/>
      <c r="H13" s="405" t="s">
        <v>21</v>
      </c>
      <c r="I13" s="406" t="s">
        <v>22</v>
      </c>
      <c r="J13" s="407" t="s">
        <v>23</v>
      </c>
      <c r="K13" s="405" t="s">
        <v>21</v>
      </c>
      <c r="L13" s="408" t="s">
        <v>22</v>
      </c>
      <c r="M13" s="407" t="s">
        <v>23</v>
      </c>
      <c r="N13" s="405" t="s">
        <v>21</v>
      </c>
      <c r="O13" s="408" t="s">
        <v>22</v>
      </c>
      <c r="P13" s="407" t="s">
        <v>23</v>
      </c>
      <c r="Q13" s="405" t="s">
        <v>21</v>
      </c>
      <c r="R13" s="408" t="s">
        <v>22</v>
      </c>
      <c r="S13" s="407" t="s">
        <v>23</v>
      </c>
      <c r="T13" s="405" t="s">
        <v>21</v>
      </c>
      <c r="U13" s="409" t="s">
        <v>22</v>
      </c>
      <c r="V13" s="407" t="s">
        <v>23</v>
      </c>
      <c r="W13" s="405" t="s">
        <v>21</v>
      </c>
      <c r="X13" s="408" t="s">
        <v>22</v>
      </c>
      <c r="Y13" s="407" t="s">
        <v>23</v>
      </c>
      <c r="Z13" s="405" t="s">
        <v>21</v>
      </c>
      <c r="AA13" s="408" t="s">
        <v>22</v>
      </c>
      <c r="AB13" s="407" t="s">
        <v>23</v>
      </c>
      <c r="AC13" s="405" t="s">
        <v>21</v>
      </c>
      <c r="AD13" s="408" t="s">
        <v>22</v>
      </c>
      <c r="AE13" s="407" t="s">
        <v>23</v>
      </c>
      <c r="AF13" s="405" t="s">
        <v>21</v>
      </c>
      <c r="AG13" s="408" t="s">
        <v>22</v>
      </c>
      <c r="AH13" s="407" t="s">
        <v>23</v>
      </c>
      <c r="AI13" s="405" t="s">
        <v>21</v>
      </c>
      <c r="AJ13" s="408" t="s">
        <v>22</v>
      </c>
      <c r="AK13" s="407" t="s">
        <v>23</v>
      </c>
      <c r="AL13" s="405" t="s">
        <v>21</v>
      </c>
      <c r="AM13" s="408" t="s">
        <v>22</v>
      </c>
      <c r="AN13" s="407" t="s">
        <v>23</v>
      </c>
      <c r="AO13" s="405" t="s">
        <v>21</v>
      </c>
      <c r="AP13" s="408" t="s">
        <v>22</v>
      </c>
      <c r="AQ13" s="407" t="s">
        <v>23</v>
      </c>
      <c r="AR13" s="405" t="s">
        <v>21</v>
      </c>
      <c r="AS13" s="408" t="s">
        <v>22</v>
      </c>
      <c r="AT13" s="407" t="s">
        <v>23</v>
      </c>
      <c r="AU13" s="405" t="s">
        <v>21</v>
      </c>
      <c r="AV13" s="408" t="s">
        <v>22</v>
      </c>
      <c r="AW13" s="407" t="s">
        <v>23</v>
      </c>
      <c r="AX13" s="405" t="s">
        <v>21</v>
      </c>
      <c r="AY13" s="408" t="s">
        <v>22</v>
      </c>
      <c r="AZ13" s="407" t="s">
        <v>23</v>
      </c>
      <c r="BA13" s="405" t="s">
        <v>21</v>
      </c>
      <c r="BB13" s="408" t="s">
        <v>22</v>
      </c>
      <c r="BC13" s="407" t="s">
        <v>23</v>
      </c>
      <c r="BD13" s="405" t="s">
        <v>21</v>
      </c>
      <c r="BE13" s="408" t="s">
        <v>22</v>
      </c>
      <c r="BF13" s="407" t="s">
        <v>23</v>
      </c>
      <c r="BG13" s="397"/>
      <c r="BH13" s="397"/>
      <c r="BI13" s="397"/>
      <c r="BJ13" s="397"/>
      <c r="BK13" s="397"/>
    </row>
    <row r="14">
      <c r="A14" s="397"/>
      <c r="B14" s="397"/>
      <c r="C14" s="397"/>
      <c r="D14" s="397"/>
      <c r="E14" s="410" t="s">
        <v>111</v>
      </c>
      <c r="F14" s="397"/>
      <c r="G14" s="397"/>
      <c r="H14" s="411">
        <v>27.0</v>
      </c>
      <c r="I14" s="412">
        <v>0.0</v>
      </c>
      <c r="J14" s="413">
        <v>27.0</v>
      </c>
      <c r="K14" s="414">
        <v>58.0</v>
      </c>
      <c r="L14" s="413">
        <v>0.0</v>
      </c>
      <c r="M14" s="413">
        <v>58.0</v>
      </c>
      <c r="N14" s="413">
        <v>85.0</v>
      </c>
      <c r="O14" s="413">
        <v>0.0</v>
      </c>
      <c r="P14" s="413">
        <v>85.0</v>
      </c>
      <c r="Q14" s="413">
        <v>29.0</v>
      </c>
      <c r="R14" s="413">
        <v>0.0</v>
      </c>
      <c r="S14" s="413">
        <v>29.0</v>
      </c>
      <c r="T14" s="415">
        <v>66.0</v>
      </c>
      <c r="U14" s="416">
        <v>0.0</v>
      </c>
      <c r="V14" s="415">
        <v>66.0</v>
      </c>
      <c r="W14" s="417">
        <v>95.0</v>
      </c>
      <c r="X14" s="416">
        <v>0.0</v>
      </c>
      <c r="Y14" s="417">
        <v>95.0</v>
      </c>
      <c r="Z14" s="411">
        <v>114.0</v>
      </c>
      <c r="AA14" s="416">
        <v>0.0</v>
      </c>
      <c r="AB14" s="411">
        <v>114.0</v>
      </c>
      <c r="AC14" s="413">
        <v>21.0</v>
      </c>
      <c r="AD14" s="416">
        <v>0.0</v>
      </c>
      <c r="AE14" s="413">
        <v>21.0</v>
      </c>
      <c r="AF14" s="417">
        <v>42.0</v>
      </c>
      <c r="AG14" s="416">
        <v>0.0</v>
      </c>
      <c r="AH14" s="417">
        <v>42.0</v>
      </c>
      <c r="AI14" s="417">
        <v>63.0</v>
      </c>
      <c r="AJ14" s="416">
        <v>0.0</v>
      </c>
      <c r="AK14" s="417">
        <v>63.0</v>
      </c>
      <c r="AL14" s="413">
        <v>135.0</v>
      </c>
      <c r="AM14" s="416">
        <v>0.0</v>
      </c>
      <c r="AN14" s="413">
        <v>135.0</v>
      </c>
      <c r="AO14" s="417">
        <v>24.0</v>
      </c>
      <c r="AP14" s="416">
        <v>0.0</v>
      </c>
      <c r="AQ14" s="417">
        <v>24.0</v>
      </c>
      <c r="AR14" s="417">
        <v>44.0</v>
      </c>
      <c r="AS14" s="416">
        <v>0.0</v>
      </c>
      <c r="AT14" s="417">
        <v>44.0</v>
      </c>
      <c r="AU14" s="413">
        <v>68.0</v>
      </c>
      <c r="AV14" s="416">
        <v>0.0</v>
      </c>
      <c r="AW14" s="413">
        <v>68.0</v>
      </c>
      <c r="AX14" s="417">
        <v>159.0</v>
      </c>
      <c r="AY14" s="416">
        <v>0.0</v>
      </c>
      <c r="AZ14" s="417">
        <v>159.0</v>
      </c>
      <c r="BA14" s="417">
        <v>87.0</v>
      </c>
      <c r="BB14" s="416">
        <v>0.0</v>
      </c>
      <c r="BC14" s="417">
        <v>87.0</v>
      </c>
      <c r="BD14" s="417">
        <v>159.0</v>
      </c>
      <c r="BE14" s="416">
        <v>0.0</v>
      </c>
      <c r="BF14" s="417">
        <v>159.0</v>
      </c>
      <c r="BG14" s="418"/>
      <c r="BH14" s="418"/>
      <c r="BI14" s="418"/>
      <c r="BJ14" s="418"/>
      <c r="BK14" s="418"/>
    </row>
    <row r="15">
      <c r="A15" s="397"/>
      <c r="B15" s="397"/>
      <c r="C15" s="397"/>
      <c r="D15" s="397"/>
      <c r="E15" s="419" t="s">
        <v>112</v>
      </c>
      <c r="F15" s="420"/>
      <c r="G15" s="421"/>
      <c r="H15" s="422">
        <v>0.0</v>
      </c>
      <c r="I15" s="423">
        <v>0.0</v>
      </c>
      <c r="J15" s="424">
        <v>0.0</v>
      </c>
      <c r="K15" s="422">
        <v>0.0</v>
      </c>
      <c r="L15" s="424">
        <v>0.0</v>
      </c>
      <c r="M15" s="425">
        <v>0.0</v>
      </c>
      <c r="N15" s="422">
        <v>0.0</v>
      </c>
      <c r="O15" s="413">
        <v>0.0</v>
      </c>
      <c r="P15" s="422">
        <v>0.0</v>
      </c>
      <c r="Q15" s="426">
        <v>0.0</v>
      </c>
      <c r="R15" s="424">
        <v>0.0</v>
      </c>
      <c r="S15" s="427">
        <v>0.0</v>
      </c>
      <c r="T15" s="428">
        <v>0.0</v>
      </c>
      <c r="U15" s="416">
        <v>0.0</v>
      </c>
      <c r="V15" s="428">
        <v>0.0</v>
      </c>
      <c r="W15" s="428">
        <v>0.0</v>
      </c>
      <c r="X15" s="429">
        <v>0.0</v>
      </c>
      <c r="Y15" s="428">
        <v>0.0</v>
      </c>
      <c r="Z15" s="428">
        <v>0.0</v>
      </c>
      <c r="AA15" s="429">
        <v>0.0</v>
      </c>
      <c r="AB15" s="428">
        <v>0.0</v>
      </c>
      <c r="AC15" s="428">
        <v>0.0</v>
      </c>
      <c r="AD15" s="429">
        <v>0.0</v>
      </c>
      <c r="AE15" s="428">
        <v>0.0</v>
      </c>
      <c r="AF15" s="428">
        <v>0.0</v>
      </c>
      <c r="AG15" s="429">
        <v>0.0</v>
      </c>
      <c r="AH15" s="428">
        <v>0.0</v>
      </c>
      <c r="AI15" s="428">
        <v>0.0</v>
      </c>
      <c r="AJ15" s="429">
        <v>0.0</v>
      </c>
      <c r="AK15" s="428">
        <v>0.0</v>
      </c>
      <c r="AL15" s="428">
        <v>0.0</v>
      </c>
      <c r="AM15" s="429">
        <v>0.0</v>
      </c>
      <c r="AN15" s="428">
        <v>0.0</v>
      </c>
      <c r="AO15" s="428">
        <v>0.0</v>
      </c>
      <c r="AP15" s="429">
        <v>0.0</v>
      </c>
      <c r="AQ15" s="428">
        <v>0.0</v>
      </c>
      <c r="AR15" s="428">
        <v>0.0</v>
      </c>
      <c r="AS15" s="429">
        <v>0.0</v>
      </c>
      <c r="AT15" s="428">
        <v>0.0</v>
      </c>
      <c r="AU15" s="428">
        <v>0.0</v>
      </c>
      <c r="AV15" s="429">
        <v>0.0</v>
      </c>
      <c r="AW15" s="428">
        <v>0.0</v>
      </c>
      <c r="AX15" s="428">
        <v>0.0</v>
      </c>
      <c r="AY15" s="429">
        <v>0.0</v>
      </c>
      <c r="AZ15" s="428">
        <v>0.0</v>
      </c>
      <c r="BA15" s="428">
        <v>0.0</v>
      </c>
      <c r="BB15" s="429">
        <v>0.0</v>
      </c>
      <c r="BC15" s="428">
        <v>0.0</v>
      </c>
      <c r="BD15" s="428">
        <v>0.0</v>
      </c>
      <c r="BE15" s="429">
        <v>0.0</v>
      </c>
      <c r="BF15" s="428">
        <v>0.0</v>
      </c>
      <c r="BG15" s="397"/>
      <c r="BH15" s="397"/>
      <c r="BI15" s="397"/>
      <c r="BJ15" s="397"/>
      <c r="BK15" s="397"/>
    </row>
    <row r="16">
      <c r="A16" s="397"/>
      <c r="B16" s="397"/>
      <c r="C16" s="397"/>
      <c r="D16" s="397"/>
      <c r="E16" s="419" t="s">
        <v>113</v>
      </c>
      <c r="F16" s="421"/>
      <c r="G16" s="421"/>
      <c r="H16" s="422">
        <v>0.0</v>
      </c>
      <c r="I16" s="423">
        <v>0.0</v>
      </c>
      <c r="J16" s="424">
        <v>0.0</v>
      </c>
      <c r="K16" s="422">
        <v>0.0</v>
      </c>
      <c r="L16" s="424">
        <v>0.0</v>
      </c>
      <c r="M16" s="424">
        <v>0.0</v>
      </c>
      <c r="N16" s="422">
        <v>0.0</v>
      </c>
      <c r="O16" s="413">
        <v>0.0</v>
      </c>
      <c r="P16" s="422">
        <v>0.0</v>
      </c>
      <c r="Q16" s="422">
        <v>0.0</v>
      </c>
      <c r="R16" s="424">
        <v>0.0</v>
      </c>
      <c r="S16" s="428">
        <v>0.0</v>
      </c>
      <c r="T16" s="423">
        <v>0.0</v>
      </c>
      <c r="U16" s="416">
        <v>0.0</v>
      </c>
      <c r="V16" s="423">
        <v>0.0</v>
      </c>
      <c r="W16" s="422">
        <v>0.0</v>
      </c>
      <c r="X16" s="429">
        <v>0.0</v>
      </c>
      <c r="Y16" s="422">
        <v>0.0</v>
      </c>
      <c r="Z16" s="422">
        <v>0.0</v>
      </c>
      <c r="AA16" s="429">
        <v>0.0</v>
      </c>
      <c r="AB16" s="422">
        <v>0.0</v>
      </c>
      <c r="AC16" s="422">
        <v>0.0</v>
      </c>
      <c r="AD16" s="429">
        <v>0.0</v>
      </c>
      <c r="AE16" s="422">
        <v>0.0</v>
      </c>
      <c r="AF16" s="422">
        <v>0.0</v>
      </c>
      <c r="AG16" s="429">
        <v>0.0</v>
      </c>
      <c r="AH16" s="422">
        <v>0.0</v>
      </c>
      <c r="AI16" s="422">
        <v>0.0</v>
      </c>
      <c r="AJ16" s="429">
        <v>0.0</v>
      </c>
      <c r="AK16" s="422">
        <v>0.0</v>
      </c>
      <c r="AL16" s="422">
        <v>0.0</v>
      </c>
      <c r="AM16" s="429">
        <v>0.0</v>
      </c>
      <c r="AN16" s="422">
        <v>0.0</v>
      </c>
      <c r="AO16" s="422">
        <v>0.0</v>
      </c>
      <c r="AP16" s="429">
        <v>0.0</v>
      </c>
      <c r="AQ16" s="422">
        <v>0.0</v>
      </c>
      <c r="AR16" s="422">
        <v>0.0</v>
      </c>
      <c r="AS16" s="429">
        <v>0.0</v>
      </c>
      <c r="AT16" s="422">
        <v>0.0</v>
      </c>
      <c r="AU16" s="422">
        <v>0.0</v>
      </c>
      <c r="AV16" s="429">
        <v>0.0</v>
      </c>
      <c r="AW16" s="422">
        <v>0.0</v>
      </c>
      <c r="AX16" s="422">
        <v>0.0</v>
      </c>
      <c r="AY16" s="429">
        <v>0.0</v>
      </c>
      <c r="AZ16" s="422">
        <v>0.0</v>
      </c>
      <c r="BA16" s="422">
        <v>0.0</v>
      </c>
      <c r="BB16" s="429">
        <v>0.0</v>
      </c>
      <c r="BC16" s="422">
        <v>0.0</v>
      </c>
      <c r="BD16" s="422">
        <v>0.0</v>
      </c>
      <c r="BE16" s="429">
        <v>0.0</v>
      </c>
      <c r="BF16" s="422">
        <v>0.0</v>
      </c>
      <c r="BG16" s="397"/>
      <c r="BH16" s="397"/>
      <c r="BI16" s="397"/>
      <c r="BJ16" s="397"/>
      <c r="BK16" s="397"/>
    </row>
    <row r="17">
      <c r="A17" s="397"/>
      <c r="B17" s="397"/>
      <c r="C17" s="397"/>
      <c r="D17" s="397"/>
      <c r="E17" s="419" t="s">
        <v>114</v>
      </c>
      <c r="F17" s="421"/>
      <c r="G17" s="421"/>
      <c r="H17" s="422">
        <v>18.0</v>
      </c>
      <c r="I17" s="423">
        <v>0.0</v>
      </c>
      <c r="J17" s="430">
        <v>18.0</v>
      </c>
      <c r="K17" s="422">
        <v>26.0</v>
      </c>
      <c r="L17" s="424">
        <v>0.0</v>
      </c>
      <c r="M17" s="424">
        <v>26.0</v>
      </c>
      <c r="N17" s="422">
        <v>44.0</v>
      </c>
      <c r="O17" s="413">
        <v>0.0</v>
      </c>
      <c r="P17" s="422">
        <v>44.0</v>
      </c>
      <c r="Q17" s="422">
        <v>12.0</v>
      </c>
      <c r="R17" s="431">
        <v>0.0</v>
      </c>
      <c r="S17" s="428">
        <v>12.0</v>
      </c>
      <c r="T17" s="423">
        <v>38.0</v>
      </c>
      <c r="U17" s="416">
        <v>0.0</v>
      </c>
      <c r="V17" s="423">
        <v>38.0</v>
      </c>
      <c r="W17" s="422">
        <v>50.0</v>
      </c>
      <c r="X17" s="429">
        <v>0.0</v>
      </c>
      <c r="Y17" s="422">
        <v>50.0</v>
      </c>
      <c r="Z17" s="432">
        <v>56.0</v>
      </c>
      <c r="AA17" s="429">
        <v>0.0</v>
      </c>
      <c r="AB17" s="432">
        <v>56.0</v>
      </c>
      <c r="AC17" s="422">
        <v>8.0</v>
      </c>
      <c r="AD17" s="429">
        <v>0.0</v>
      </c>
      <c r="AE17" s="422">
        <v>8.0</v>
      </c>
      <c r="AF17" s="422">
        <v>21.0</v>
      </c>
      <c r="AG17" s="429">
        <v>0.0</v>
      </c>
      <c r="AH17" s="422">
        <v>21.0</v>
      </c>
      <c r="AI17" s="422">
        <v>29.0</v>
      </c>
      <c r="AJ17" s="429">
        <v>0.0</v>
      </c>
      <c r="AK17" s="422">
        <v>29.0</v>
      </c>
      <c r="AL17" s="432">
        <v>64.0</v>
      </c>
      <c r="AM17" s="429">
        <v>0.0</v>
      </c>
      <c r="AN17" s="432">
        <v>64.0</v>
      </c>
      <c r="AO17" s="422">
        <v>11.0</v>
      </c>
      <c r="AP17" s="429">
        <v>0.0</v>
      </c>
      <c r="AQ17" s="422">
        <v>11.0</v>
      </c>
      <c r="AR17" s="422">
        <v>20.0</v>
      </c>
      <c r="AS17" s="429">
        <v>0.0</v>
      </c>
      <c r="AT17" s="422">
        <v>20.0</v>
      </c>
      <c r="AU17" s="422">
        <v>31.0</v>
      </c>
      <c r="AV17" s="429">
        <v>0.0</v>
      </c>
      <c r="AW17" s="422">
        <v>31.0</v>
      </c>
      <c r="AX17" s="422">
        <v>75.0</v>
      </c>
      <c r="AY17" s="429">
        <v>0.0</v>
      </c>
      <c r="AZ17" s="422">
        <v>75.0</v>
      </c>
      <c r="BA17" s="422">
        <v>40.0</v>
      </c>
      <c r="BB17" s="429">
        <v>0.0</v>
      </c>
      <c r="BC17" s="422">
        <v>40.0</v>
      </c>
      <c r="BD17" s="422">
        <v>75.0</v>
      </c>
      <c r="BE17" s="429">
        <v>0.0</v>
      </c>
      <c r="BF17" s="422">
        <v>75.0</v>
      </c>
      <c r="BG17" s="397"/>
      <c r="BH17" s="397"/>
      <c r="BI17" s="397"/>
      <c r="BJ17" s="397"/>
      <c r="BK17" s="397"/>
    </row>
    <row r="18">
      <c r="A18" s="397"/>
      <c r="B18" s="397"/>
      <c r="C18" s="397"/>
      <c r="D18" s="397"/>
      <c r="E18" s="433" t="s">
        <v>115</v>
      </c>
      <c r="F18" s="421"/>
      <c r="G18" s="421"/>
      <c r="H18" s="434">
        <v>9.0</v>
      </c>
      <c r="I18" s="435">
        <v>0.0</v>
      </c>
      <c r="J18" s="436">
        <v>9.0</v>
      </c>
      <c r="K18" s="434">
        <v>32.0</v>
      </c>
      <c r="L18" s="437">
        <v>0.0</v>
      </c>
      <c r="M18" s="437">
        <v>32.0</v>
      </c>
      <c r="N18" s="434">
        <v>41.0</v>
      </c>
      <c r="O18" s="413">
        <v>0.0</v>
      </c>
      <c r="P18" s="434">
        <v>41.0</v>
      </c>
      <c r="Q18" s="434">
        <v>17.0</v>
      </c>
      <c r="R18" s="438">
        <v>0.0</v>
      </c>
      <c r="S18" s="439">
        <v>17.0</v>
      </c>
      <c r="T18" s="423">
        <v>28.0</v>
      </c>
      <c r="U18" s="416">
        <v>0.0</v>
      </c>
      <c r="V18" s="423">
        <v>28.0</v>
      </c>
      <c r="W18" s="434">
        <v>45.0</v>
      </c>
      <c r="X18" s="429">
        <v>0.0</v>
      </c>
      <c r="Y18" s="434">
        <v>45.0</v>
      </c>
      <c r="Z18" s="440">
        <v>58.0</v>
      </c>
      <c r="AA18" s="429">
        <v>0.0</v>
      </c>
      <c r="AB18" s="440">
        <v>58.0</v>
      </c>
      <c r="AC18" s="434">
        <v>13.0</v>
      </c>
      <c r="AD18" s="429">
        <v>0.0</v>
      </c>
      <c r="AE18" s="434">
        <v>13.0</v>
      </c>
      <c r="AF18" s="434">
        <v>21.0</v>
      </c>
      <c r="AG18" s="429">
        <v>0.0</v>
      </c>
      <c r="AH18" s="434">
        <v>21.0</v>
      </c>
      <c r="AI18" s="434">
        <v>34.0</v>
      </c>
      <c r="AJ18" s="429">
        <v>0.0</v>
      </c>
      <c r="AK18" s="434">
        <v>34.0</v>
      </c>
      <c r="AL18" s="440">
        <v>71.0</v>
      </c>
      <c r="AM18" s="429">
        <v>0.0</v>
      </c>
      <c r="AN18" s="440">
        <v>71.0</v>
      </c>
      <c r="AO18" s="434">
        <v>13.0</v>
      </c>
      <c r="AP18" s="429">
        <v>0.0</v>
      </c>
      <c r="AQ18" s="434">
        <v>13.0</v>
      </c>
      <c r="AR18" s="434">
        <v>24.0</v>
      </c>
      <c r="AS18" s="429">
        <v>0.0</v>
      </c>
      <c r="AT18" s="434">
        <v>24.0</v>
      </c>
      <c r="AU18" s="434">
        <v>37.0</v>
      </c>
      <c r="AV18" s="429">
        <v>0.0</v>
      </c>
      <c r="AW18" s="434">
        <v>37.0</v>
      </c>
      <c r="AX18" s="440">
        <v>84.0</v>
      </c>
      <c r="AY18" s="429">
        <v>0.0</v>
      </c>
      <c r="AZ18" s="440">
        <v>84.0</v>
      </c>
      <c r="BA18" s="434">
        <v>47.0</v>
      </c>
      <c r="BB18" s="429">
        <v>0.0</v>
      </c>
      <c r="BC18" s="434">
        <v>47.0</v>
      </c>
      <c r="BD18" s="440">
        <v>84.0</v>
      </c>
      <c r="BE18" s="429">
        <v>0.0</v>
      </c>
      <c r="BF18" s="440">
        <v>84.0</v>
      </c>
      <c r="BG18" s="397"/>
      <c r="BH18" s="397"/>
      <c r="BI18" s="397"/>
      <c r="BJ18" s="397"/>
      <c r="BK18" s="397"/>
    </row>
    <row r="19">
      <c r="A19" s="397"/>
      <c r="B19" s="397"/>
      <c r="C19" s="397"/>
      <c r="D19" s="397"/>
      <c r="E19" s="397"/>
      <c r="F19" s="397"/>
      <c r="G19" s="397"/>
      <c r="H19" s="441"/>
      <c r="I19" s="441"/>
      <c r="J19" s="441"/>
      <c r="K19" s="441"/>
      <c r="L19" s="441"/>
      <c r="M19" s="441"/>
      <c r="N19" s="441"/>
      <c r="O19" s="441"/>
      <c r="P19" s="441"/>
      <c r="Q19" s="441"/>
      <c r="R19" s="441"/>
      <c r="S19" s="441"/>
      <c r="T19" s="441"/>
      <c r="U19" s="441"/>
      <c r="V19" s="441"/>
      <c r="W19" s="441"/>
      <c r="X19" s="441"/>
      <c r="Y19" s="441"/>
      <c r="Z19" s="441"/>
      <c r="AA19" s="441"/>
      <c r="AB19" s="441"/>
      <c r="AC19" s="441"/>
      <c r="AD19" s="441"/>
      <c r="AE19" s="441"/>
      <c r="AF19" s="441"/>
      <c r="AG19" s="441"/>
      <c r="AH19" s="441"/>
      <c r="AI19" s="441"/>
      <c r="AJ19" s="441"/>
      <c r="AK19" s="441"/>
      <c r="AL19" s="441"/>
      <c r="AM19" s="441"/>
      <c r="AN19" s="441"/>
      <c r="AO19" s="441"/>
      <c r="AP19" s="441"/>
      <c r="AQ19" s="441"/>
      <c r="AR19" s="441"/>
      <c r="AS19" s="441"/>
      <c r="AT19" s="441"/>
      <c r="AU19" s="441"/>
      <c r="AV19" s="441"/>
      <c r="AW19" s="441"/>
      <c r="AX19" s="441"/>
      <c r="AY19" s="441"/>
      <c r="AZ19" s="441"/>
      <c r="BA19" s="441"/>
      <c r="BB19" s="441"/>
      <c r="BC19" s="441"/>
      <c r="BD19" s="441"/>
      <c r="BE19" s="441"/>
      <c r="BF19" s="441"/>
      <c r="BG19" s="397"/>
      <c r="BH19" s="397"/>
      <c r="BI19" s="397"/>
      <c r="BJ19" s="397"/>
      <c r="BK19" s="397"/>
    </row>
    <row r="20">
      <c r="A20" s="397"/>
      <c r="B20" s="397"/>
      <c r="C20" s="397"/>
      <c r="D20" s="397"/>
      <c r="E20" s="442" t="s">
        <v>116</v>
      </c>
      <c r="F20" s="12"/>
      <c r="G20" s="12"/>
      <c r="H20" s="443">
        <v>0.0</v>
      </c>
      <c r="I20" s="443">
        <v>0.0</v>
      </c>
      <c r="J20" s="444">
        <v>0.0</v>
      </c>
      <c r="K20" s="444">
        <v>19.0</v>
      </c>
      <c r="L20" s="444">
        <v>0.0</v>
      </c>
      <c r="M20" s="444">
        <v>19.0</v>
      </c>
      <c r="N20" s="444">
        <v>19.0</v>
      </c>
      <c r="O20" s="444">
        <v>0.0</v>
      </c>
      <c r="P20" s="444">
        <v>19.0</v>
      </c>
      <c r="Q20" s="444">
        <v>0.0</v>
      </c>
      <c r="R20" s="444">
        <v>0.0</v>
      </c>
      <c r="S20" s="444">
        <v>0.0</v>
      </c>
      <c r="T20" s="444">
        <v>24.0</v>
      </c>
      <c r="U20" s="444">
        <v>0.0</v>
      </c>
      <c r="V20" s="444">
        <v>24.0</v>
      </c>
      <c r="W20" s="444">
        <v>24.0</v>
      </c>
      <c r="X20" s="444">
        <v>0.0</v>
      </c>
      <c r="Y20" s="444">
        <v>24.0</v>
      </c>
      <c r="Z20" s="444">
        <v>43.0</v>
      </c>
      <c r="AA20" s="444">
        <v>0.0</v>
      </c>
      <c r="AB20" s="444">
        <v>43.0</v>
      </c>
      <c r="AC20" s="444">
        <v>0.0</v>
      </c>
      <c r="AD20" s="444">
        <v>0.0</v>
      </c>
      <c r="AE20" s="444">
        <v>0.0</v>
      </c>
      <c r="AF20" s="444">
        <v>19.0</v>
      </c>
      <c r="AG20" s="444">
        <v>0.0</v>
      </c>
      <c r="AH20" s="444">
        <v>19.0</v>
      </c>
      <c r="AI20" s="444">
        <v>19.0</v>
      </c>
      <c r="AJ20" s="444">
        <v>0.0</v>
      </c>
      <c r="AK20" s="444">
        <v>19.0</v>
      </c>
      <c r="AL20" s="444">
        <v>62.0</v>
      </c>
      <c r="AM20" s="444">
        <v>0.0</v>
      </c>
      <c r="AN20" s="444">
        <v>62.0</v>
      </c>
      <c r="AO20" s="444">
        <v>0.0</v>
      </c>
      <c r="AP20" s="444">
        <v>0.0</v>
      </c>
      <c r="AQ20" s="444">
        <v>0.0</v>
      </c>
      <c r="AR20" s="443">
        <v>25.0</v>
      </c>
      <c r="AS20" s="444">
        <v>0.0</v>
      </c>
      <c r="AT20" s="443">
        <v>25.0</v>
      </c>
      <c r="AU20" s="443">
        <v>25.0</v>
      </c>
      <c r="AV20" s="444">
        <v>0.0</v>
      </c>
      <c r="AW20" s="443">
        <v>25.0</v>
      </c>
      <c r="AX20" s="443">
        <v>87.0</v>
      </c>
      <c r="AY20" s="444">
        <v>0.0</v>
      </c>
      <c r="AZ20" s="443">
        <v>87.0</v>
      </c>
      <c r="BA20" s="443">
        <v>44.0</v>
      </c>
      <c r="BB20" s="444">
        <v>0.0</v>
      </c>
      <c r="BC20" s="443">
        <v>44.0</v>
      </c>
      <c r="BD20" s="443">
        <v>87.0</v>
      </c>
      <c r="BE20" s="444">
        <v>0.0</v>
      </c>
      <c r="BF20" s="443">
        <v>87.0</v>
      </c>
      <c r="BG20" s="397"/>
      <c r="BH20" s="397"/>
      <c r="BI20" s="397"/>
      <c r="BJ20" s="397"/>
      <c r="BK20" s="397"/>
    </row>
    <row r="21">
      <c r="A21" s="397"/>
      <c r="B21" s="397"/>
      <c r="C21" s="397"/>
      <c r="D21" s="397"/>
      <c r="E21" s="445" t="s">
        <v>117</v>
      </c>
      <c r="F21" s="12"/>
      <c r="G21" s="12"/>
      <c r="H21" s="444">
        <v>0.0</v>
      </c>
      <c r="I21" s="446">
        <v>0.0</v>
      </c>
      <c r="J21" s="446">
        <v>0.0</v>
      </c>
      <c r="K21" s="446">
        <v>0.0</v>
      </c>
      <c r="L21" s="446">
        <v>0.0</v>
      </c>
      <c r="M21" s="446">
        <v>0.0</v>
      </c>
      <c r="N21" s="446">
        <v>0.0</v>
      </c>
      <c r="O21" s="446">
        <v>0.0</v>
      </c>
      <c r="P21" s="446">
        <v>0.0</v>
      </c>
      <c r="Q21" s="446">
        <v>0.0</v>
      </c>
      <c r="R21" s="446">
        <v>0.0</v>
      </c>
      <c r="S21" s="446">
        <v>0.0</v>
      </c>
      <c r="T21" s="446">
        <v>0.0</v>
      </c>
      <c r="U21" s="446">
        <v>0.0</v>
      </c>
      <c r="V21" s="446">
        <v>0.0</v>
      </c>
      <c r="W21" s="446">
        <v>0.0</v>
      </c>
      <c r="X21" s="446">
        <v>0.0</v>
      </c>
      <c r="Y21" s="446">
        <v>0.0</v>
      </c>
      <c r="Z21" s="446">
        <v>0.0</v>
      </c>
      <c r="AA21" s="446">
        <v>0.0</v>
      </c>
      <c r="AB21" s="446">
        <v>0.0</v>
      </c>
      <c r="AC21" s="446">
        <v>0.0</v>
      </c>
      <c r="AD21" s="446">
        <v>0.0</v>
      </c>
      <c r="AE21" s="446">
        <v>0.0</v>
      </c>
      <c r="AF21" s="446">
        <v>0.0</v>
      </c>
      <c r="AG21" s="446">
        <v>0.0</v>
      </c>
      <c r="AH21" s="446">
        <v>0.0</v>
      </c>
      <c r="AI21" s="446">
        <v>0.0</v>
      </c>
      <c r="AJ21" s="446">
        <v>0.0</v>
      </c>
      <c r="AK21" s="446">
        <v>0.0</v>
      </c>
      <c r="AL21" s="446">
        <v>0.0</v>
      </c>
      <c r="AM21" s="446">
        <v>0.0</v>
      </c>
      <c r="AN21" s="446">
        <v>0.0</v>
      </c>
      <c r="AO21" s="446">
        <v>0.0</v>
      </c>
      <c r="AP21" s="446">
        <v>0.0</v>
      </c>
      <c r="AQ21" s="446">
        <v>0.0</v>
      </c>
      <c r="AR21" s="446">
        <v>0.0</v>
      </c>
      <c r="AS21" s="446">
        <v>0.0</v>
      </c>
      <c r="AT21" s="446">
        <v>0.0</v>
      </c>
      <c r="AU21" s="446">
        <v>0.0</v>
      </c>
      <c r="AV21" s="446">
        <v>0.0</v>
      </c>
      <c r="AW21" s="446">
        <v>0.0</v>
      </c>
      <c r="AX21" s="446">
        <v>0.0</v>
      </c>
      <c r="AY21" s="446">
        <v>0.0</v>
      </c>
      <c r="AZ21" s="446">
        <v>0.0</v>
      </c>
      <c r="BA21" s="446">
        <v>0.0</v>
      </c>
      <c r="BB21" s="446">
        <v>0.0</v>
      </c>
      <c r="BC21" s="446">
        <v>0.0</v>
      </c>
      <c r="BD21" s="446">
        <v>0.0</v>
      </c>
      <c r="BE21" s="446">
        <v>0.0</v>
      </c>
      <c r="BF21" s="446">
        <v>0.0</v>
      </c>
      <c r="BG21" s="397"/>
      <c r="BH21" s="397"/>
      <c r="BI21" s="397"/>
      <c r="BJ21" s="397"/>
      <c r="BK21" s="397"/>
    </row>
    <row r="22">
      <c r="A22" s="397"/>
      <c r="B22" s="397"/>
      <c r="C22" s="397"/>
      <c r="D22" s="397"/>
      <c r="E22" s="397"/>
      <c r="F22" s="397"/>
      <c r="G22" s="397"/>
      <c r="H22" s="397"/>
      <c r="I22" s="397"/>
      <c r="J22" s="397"/>
      <c r="K22" s="397"/>
      <c r="L22" s="397"/>
      <c r="M22" s="397"/>
      <c r="N22" s="397"/>
      <c r="O22" s="397"/>
      <c r="P22" s="397"/>
      <c r="Q22" s="397"/>
      <c r="R22" s="397"/>
      <c r="S22" s="397"/>
      <c r="T22" s="397"/>
      <c r="U22" s="397"/>
      <c r="V22" s="397"/>
      <c r="W22" s="397"/>
      <c r="X22" s="397"/>
      <c r="Y22" s="397"/>
      <c r="Z22" s="397"/>
      <c r="AA22" s="397"/>
      <c r="AB22" s="397"/>
      <c r="AC22" s="397"/>
      <c r="AD22" s="397"/>
      <c r="AE22" s="397"/>
      <c r="AF22" s="397"/>
      <c r="AG22" s="397"/>
      <c r="AH22" s="397"/>
      <c r="AI22" s="397"/>
      <c r="AJ22" s="397"/>
      <c r="AK22" s="397"/>
      <c r="AL22" s="397"/>
      <c r="AM22" s="397"/>
      <c r="AN22" s="397"/>
      <c r="AO22" s="397"/>
      <c r="AP22" s="397"/>
      <c r="AQ22" s="397"/>
      <c r="AR22" s="397"/>
      <c r="AS22" s="397"/>
      <c r="AT22" s="397"/>
      <c r="AU22" s="397"/>
      <c r="AV22" s="397"/>
      <c r="AW22" s="397"/>
      <c r="AX22" s="397"/>
      <c r="AY22" s="397"/>
      <c r="AZ22" s="397"/>
      <c r="BA22" s="397"/>
      <c r="BB22" s="397"/>
      <c r="BC22" s="397"/>
      <c r="BD22" s="397"/>
      <c r="BE22" s="397"/>
      <c r="BF22" s="397"/>
      <c r="BG22" s="397"/>
      <c r="BH22" s="397"/>
      <c r="BI22" s="397"/>
      <c r="BJ22" s="397"/>
      <c r="BK22" s="397"/>
    </row>
    <row r="24">
      <c r="A24" s="447"/>
      <c r="B24" s="448"/>
      <c r="C24" s="448"/>
      <c r="D24" s="447"/>
      <c r="E24" s="448"/>
      <c r="F24" s="448"/>
      <c r="G24" s="449"/>
      <c r="H24" s="450" t="s">
        <v>5</v>
      </c>
      <c r="I24" s="400"/>
      <c r="J24" s="400"/>
      <c r="K24" s="400"/>
      <c r="L24" s="400"/>
      <c r="M24" s="401"/>
      <c r="N24" s="451" t="s">
        <v>15</v>
      </c>
      <c r="O24" s="400"/>
      <c r="P24" s="401"/>
      <c r="Q24" s="450" t="s">
        <v>6</v>
      </c>
      <c r="R24" s="400"/>
      <c r="S24" s="400"/>
      <c r="T24" s="400"/>
      <c r="U24" s="400"/>
      <c r="V24" s="401"/>
      <c r="W24" s="451" t="s">
        <v>15</v>
      </c>
      <c r="X24" s="400"/>
      <c r="Y24" s="401"/>
      <c r="Z24" s="452" t="s">
        <v>16</v>
      </c>
      <c r="AA24" s="400"/>
      <c r="AB24" s="401"/>
      <c r="AC24" s="450" t="s">
        <v>8</v>
      </c>
      <c r="AD24" s="400"/>
      <c r="AE24" s="400"/>
      <c r="AF24" s="400"/>
      <c r="AG24" s="400"/>
      <c r="AH24" s="401"/>
      <c r="AI24" s="451" t="s">
        <v>15</v>
      </c>
      <c r="AJ24" s="400"/>
      <c r="AK24" s="401"/>
      <c r="AL24" s="453" t="s">
        <v>9</v>
      </c>
      <c r="AM24" s="400"/>
      <c r="AN24" s="401"/>
      <c r="AO24" s="450" t="s">
        <v>10</v>
      </c>
      <c r="AP24" s="400"/>
      <c r="AQ24" s="400"/>
      <c r="AR24" s="400"/>
      <c r="AS24" s="400"/>
      <c r="AT24" s="401"/>
      <c r="AU24" s="451" t="s">
        <v>15</v>
      </c>
      <c r="AV24" s="400"/>
      <c r="AW24" s="401"/>
      <c r="AX24" s="453" t="s">
        <v>12</v>
      </c>
      <c r="AY24" s="400"/>
      <c r="AZ24" s="401"/>
      <c r="BA24" s="454"/>
      <c r="BB24" s="400"/>
      <c r="BC24" s="401"/>
      <c r="BD24" s="455"/>
      <c r="BE24" s="400"/>
      <c r="BF24" s="401"/>
      <c r="BG24" s="397"/>
      <c r="BH24" s="397"/>
      <c r="BI24" s="397"/>
      <c r="BJ24" s="397"/>
      <c r="BK24" s="397"/>
    </row>
    <row r="25">
      <c r="A25" s="456"/>
      <c r="B25" s="457"/>
      <c r="C25" s="457"/>
      <c r="D25" s="456"/>
      <c r="E25" s="457"/>
      <c r="F25" s="457"/>
      <c r="G25" s="458"/>
      <c r="H25" s="459" t="s">
        <v>118</v>
      </c>
      <c r="I25" s="460"/>
      <c r="J25" s="461"/>
      <c r="K25" s="459" t="s">
        <v>119</v>
      </c>
      <c r="L25" s="460"/>
      <c r="M25" s="461"/>
      <c r="N25" s="462"/>
      <c r="O25" s="460"/>
      <c r="P25" s="461"/>
      <c r="Q25" s="459" t="s">
        <v>118</v>
      </c>
      <c r="R25" s="460"/>
      <c r="S25" s="461"/>
      <c r="T25" s="459" t="s">
        <v>119</v>
      </c>
      <c r="U25" s="460"/>
      <c r="V25" s="461"/>
      <c r="W25" s="462"/>
      <c r="X25" s="460"/>
      <c r="Y25" s="461"/>
      <c r="Z25" s="463" t="s">
        <v>120</v>
      </c>
      <c r="AA25" s="460"/>
      <c r="AB25" s="461"/>
      <c r="AC25" s="459" t="s">
        <v>118</v>
      </c>
      <c r="AD25" s="460"/>
      <c r="AE25" s="461"/>
      <c r="AF25" s="459" t="s">
        <v>119</v>
      </c>
      <c r="AG25" s="460"/>
      <c r="AH25" s="461"/>
      <c r="AI25" s="462"/>
      <c r="AJ25" s="460"/>
      <c r="AK25" s="461"/>
      <c r="AL25" s="464"/>
      <c r="AM25" s="460"/>
      <c r="AN25" s="461"/>
      <c r="AO25" s="459" t="s">
        <v>118</v>
      </c>
      <c r="AP25" s="460"/>
      <c r="AQ25" s="461"/>
      <c r="AR25" s="459" t="s">
        <v>119</v>
      </c>
      <c r="AS25" s="460"/>
      <c r="AT25" s="461"/>
      <c r="AU25" s="462"/>
      <c r="AV25" s="460"/>
      <c r="AW25" s="461"/>
      <c r="AX25" s="464"/>
      <c r="AY25" s="460"/>
      <c r="AZ25" s="461"/>
      <c r="BA25" s="463" t="s">
        <v>17</v>
      </c>
      <c r="BB25" s="460"/>
      <c r="BC25" s="461"/>
      <c r="BD25" s="459" t="s">
        <v>18</v>
      </c>
      <c r="BE25" s="460"/>
      <c r="BF25" s="461"/>
      <c r="BG25" s="397"/>
      <c r="BH25" s="397"/>
      <c r="BI25" s="397"/>
      <c r="BJ25" s="397"/>
      <c r="BK25" s="397"/>
    </row>
    <row r="26">
      <c r="A26" s="465" t="s">
        <v>36</v>
      </c>
      <c r="B26" s="466"/>
      <c r="C26" s="467"/>
      <c r="D26" s="468" t="s">
        <v>121</v>
      </c>
      <c r="E26" s="469"/>
      <c r="F26" s="469"/>
      <c r="G26" s="470"/>
      <c r="H26" s="471" t="s">
        <v>21</v>
      </c>
      <c r="I26" s="472" t="s">
        <v>22</v>
      </c>
      <c r="J26" s="473" t="s">
        <v>38</v>
      </c>
      <c r="K26" s="471" t="s">
        <v>21</v>
      </c>
      <c r="L26" s="472" t="s">
        <v>22</v>
      </c>
      <c r="M26" s="473" t="s">
        <v>38</v>
      </c>
      <c r="N26" s="474" t="s">
        <v>21</v>
      </c>
      <c r="O26" s="475" t="s">
        <v>22</v>
      </c>
      <c r="P26" s="476" t="s">
        <v>38</v>
      </c>
      <c r="Q26" s="471" t="s">
        <v>21</v>
      </c>
      <c r="R26" s="472" t="s">
        <v>22</v>
      </c>
      <c r="S26" s="473" t="s">
        <v>38</v>
      </c>
      <c r="T26" s="471" t="s">
        <v>21</v>
      </c>
      <c r="U26" s="472" t="s">
        <v>22</v>
      </c>
      <c r="V26" s="473" t="s">
        <v>38</v>
      </c>
      <c r="W26" s="474" t="s">
        <v>21</v>
      </c>
      <c r="X26" s="475" t="s">
        <v>22</v>
      </c>
      <c r="Y26" s="476" t="s">
        <v>38</v>
      </c>
      <c r="Z26" s="477" t="s">
        <v>21</v>
      </c>
      <c r="AA26" s="478" t="s">
        <v>22</v>
      </c>
      <c r="AB26" s="479" t="s">
        <v>38</v>
      </c>
      <c r="AC26" s="471" t="s">
        <v>21</v>
      </c>
      <c r="AD26" s="472" t="s">
        <v>22</v>
      </c>
      <c r="AE26" s="473" t="s">
        <v>38</v>
      </c>
      <c r="AF26" s="471" t="s">
        <v>21</v>
      </c>
      <c r="AG26" s="472" t="s">
        <v>22</v>
      </c>
      <c r="AH26" s="473" t="s">
        <v>38</v>
      </c>
      <c r="AI26" s="474" t="s">
        <v>21</v>
      </c>
      <c r="AJ26" s="475" t="s">
        <v>22</v>
      </c>
      <c r="AK26" s="476" t="s">
        <v>38</v>
      </c>
      <c r="AL26" s="480" t="s">
        <v>21</v>
      </c>
      <c r="AM26" s="481" t="s">
        <v>22</v>
      </c>
      <c r="AN26" s="482" t="s">
        <v>38</v>
      </c>
      <c r="AO26" s="471" t="s">
        <v>21</v>
      </c>
      <c r="AP26" s="472" t="s">
        <v>22</v>
      </c>
      <c r="AQ26" s="473" t="s">
        <v>38</v>
      </c>
      <c r="AR26" s="471" t="s">
        <v>21</v>
      </c>
      <c r="AS26" s="472" t="s">
        <v>22</v>
      </c>
      <c r="AT26" s="473" t="s">
        <v>38</v>
      </c>
      <c r="AU26" s="474" t="s">
        <v>21</v>
      </c>
      <c r="AV26" s="475" t="s">
        <v>22</v>
      </c>
      <c r="AW26" s="476" t="s">
        <v>38</v>
      </c>
      <c r="AX26" s="480" t="s">
        <v>21</v>
      </c>
      <c r="AY26" s="481" t="s">
        <v>22</v>
      </c>
      <c r="AZ26" s="482" t="s">
        <v>38</v>
      </c>
      <c r="BA26" s="477" t="s">
        <v>21</v>
      </c>
      <c r="BB26" s="478" t="s">
        <v>22</v>
      </c>
      <c r="BC26" s="479" t="s">
        <v>38</v>
      </c>
      <c r="BD26" s="471" t="s">
        <v>21</v>
      </c>
      <c r="BE26" s="472" t="s">
        <v>22</v>
      </c>
      <c r="BF26" s="473" t="s">
        <v>38</v>
      </c>
      <c r="BG26" s="397"/>
      <c r="BH26" s="397"/>
      <c r="BI26" s="397"/>
      <c r="BJ26" s="397"/>
      <c r="BK26" s="397"/>
    </row>
    <row r="27">
      <c r="A27" s="483"/>
      <c r="B27" s="397"/>
      <c r="C27" s="397"/>
      <c r="D27" s="484"/>
      <c r="E27" s="485"/>
      <c r="F27" s="485"/>
      <c r="G27" s="486"/>
      <c r="H27" s="487"/>
      <c r="I27" s="488"/>
      <c r="J27" s="489"/>
      <c r="K27" s="487"/>
      <c r="L27" s="488"/>
      <c r="M27" s="489"/>
      <c r="N27" s="490"/>
      <c r="O27" s="491"/>
      <c r="P27" s="492"/>
      <c r="Q27" s="487"/>
      <c r="R27" s="488"/>
      <c r="S27" s="489"/>
      <c r="T27" s="487"/>
      <c r="U27" s="488"/>
      <c r="V27" s="489"/>
      <c r="W27" s="490"/>
      <c r="X27" s="491"/>
      <c r="Y27" s="492"/>
      <c r="Z27" s="493"/>
      <c r="AA27" s="494"/>
      <c r="AB27" s="495"/>
      <c r="AC27" s="487"/>
      <c r="AD27" s="488"/>
      <c r="AE27" s="489"/>
      <c r="AF27" s="487"/>
      <c r="AG27" s="488"/>
      <c r="AH27" s="489"/>
      <c r="AI27" s="490"/>
      <c r="AJ27" s="491"/>
      <c r="AK27" s="492"/>
      <c r="AL27" s="496"/>
      <c r="AM27" s="497"/>
      <c r="AN27" s="498"/>
      <c r="AO27" s="487"/>
      <c r="AP27" s="488"/>
      <c r="AQ27" s="489"/>
      <c r="AR27" s="487"/>
      <c r="AS27" s="488"/>
      <c r="AT27" s="489"/>
      <c r="AU27" s="490"/>
      <c r="AV27" s="491"/>
      <c r="AW27" s="492"/>
      <c r="AX27" s="496"/>
      <c r="AY27" s="497"/>
      <c r="AZ27" s="498"/>
      <c r="BA27" s="493"/>
      <c r="BB27" s="494"/>
      <c r="BC27" s="495"/>
      <c r="BD27" s="487"/>
      <c r="BE27" s="488"/>
      <c r="BF27" s="489"/>
      <c r="BG27" s="397"/>
      <c r="BH27" s="397"/>
      <c r="BI27" s="397"/>
      <c r="BJ27" s="397"/>
      <c r="BK27" s="397"/>
    </row>
    <row r="28">
      <c r="A28" s="483"/>
      <c r="B28" s="499" t="s">
        <v>39</v>
      </c>
      <c r="C28" s="499" t="s">
        <v>122</v>
      </c>
      <c r="D28" s="500" t="s">
        <v>123</v>
      </c>
      <c r="E28" s="397"/>
      <c r="F28" s="397"/>
      <c r="G28" s="501"/>
      <c r="H28" s="502"/>
      <c r="I28" s="503"/>
      <c r="J28" s="504"/>
      <c r="K28" s="502"/>
      <c r="L28" s="503"/>
      <c r="M28" s="504"/>
      <c r="N28" s="505"/>
      <c r="O28" s="506"/>
      <c r="P28" s="507"/>
      <c r="Q28" s="502"/>
      <c r="R28" s="503"/>
      <c r="S28" s="504"/>
      <c r="T28" s="502"/>
      <c r="U28" s="503"/>
      <c r="V28" s="504"/>
      <c r="W28" s="505"/>
      <c r="X28" s="506"/>
      <c r="Y28" s="507"/>
      <c r="Z28" s="508"/>
      <c r="AA28" s="509"/>
      <c r="AB28" s="510"/>
      <c r="AC28" s="502"/>
      <c r="AD28" s="503"/>
      <c r="AE28" s="504"/>
      <c r="AF28" s="502"/>
      <c r="AG28" s="503"/>
      <c r="AH28" s="504"/>
      <c r="AI28" s="505"/>
      <c r="AJ28" s="506"/>
      <c r="AK28" s="507"/>
      <c r="AL28" s="511"/>
      <c r="AM28" s="512"/>
      <c r="AN28" s="513"/>
      <c r="AO28" s="502"/>
      <c r="AP28" s="503"/>
      <c r="AQ28" s="504"/>
      <c r="AR28" s="502"/>
      <c r="AS28" s="503"/>
      <c r="AT28" s="504"/>
      <c r="AU28" s="505"/>
      <c r="AV28" s="506"/>
      <c r="AW28" s="507"/>
      <c r="AX28" s="511"/>
      <c r="AY28" s="512"/>
      <c r="AZ28" s="513"/>
      <c r="BA28" s="508"/>
      <c r="BB28" s="509"/>
      <c r="BC28" s="510"/>
      <c r="BD28" s="502"/>
      <c r="BE28" s="503"/>
      <c r="BF28" s="504"/>
      <c r="BG28" s="397"/>
      <c r="BH28" s="397"/>
      <c r="BI28" s="397"/>
      <c r="BJ28" s="397"/>
      <c r="BK28" s="397"/>
    </row>
    <row r="29">
      <c r="A29" s="483"/>
      <c r="B29" s="397"/>
      <c r="C29" s="397"/>
      <c r="D29" s="514" t="s">
        <v>41</v>
      </c>
      <c r="E29" s="515"/>
      <c r="F29" s="515"/>
      <c r="G29" s="516"/>
      <c r="H29" s="517">
        <v>0.0</v>
      </c>
      <c r="I29" s="517">
        <f>SUM(I30,I37,I45,I52,I60,I67)</f>
        <v>0</v>
      </c>
      <c r="J29" s="518">
        <v>0.0</v>
      </c>
      <c r="K29" s="517">
        <v>0.0</v>
      </c>
      <c r="L29" s="517">
        <f>SUM(L30,L37,L45,L52,L60,L67)</f>
        <v>0</v>
      </c>
      <c r="M29" s="518">
        <v>0.0</v>
      </c>
      <c r="N29" s="519">
        <v>0.0</v>
      </c>
      <c r="O29" s="520">
        <f>I29+L29</f>
        <v>0</v>
      </c>
      <c r="P29" s="521">
        <v>0.0</v>
      </c>
      <c r="Q29" s="522">
        <f t="shared" ref="Q29:R29" si="1">SUM(Q30,Q37,Q45,Q52,Q60,Q67)</f>
        <v>27</v>
      </c>
      <c r="R29" s="522">
        <f t="shared" si="1"/>
        <v>0</v>
      </c>
      <c r="S29" s="518">
        <f>Q29+R29</f>
        <v>27</v>
      </c>
      <c r="T29" s="522">
        <f t="shared" ref="T29:U29" si="2">SUM(T30,T37,T45,T52,T60,T67)</f>
        <v>59</v>
      </c>
      <c r="U29" s="522">
        <f t="shared" si="2"/>
        <v>0</v>
      </c>
      <c r="V29" s="518">
        <f>T29+U29</f>
        <v>59</v>
      </c>
      <c r="W29" s="519">
        <f t="shared" ref="W29:Y29" si="3">Q29+T29</f>
        <v>86</v>
      </c>
      <c r="X29" s="520">
        <f t="shared" si="3"/>
        <v>0</v>
      </c>
      <c r="Y29" s="521">
        <f t="shared" si="3"/>
        <v>86</v>
      </c>
      <c r="Z29" s="523">
        <v>0.0</v>
      </c>
      <c r="AA29" s="524">
        <f t="shared" ref="AA29:AA30" si="14">O29+R29</f>
        <v>0</v>
      </c>
      <c r="AB29" s="525">
        <v>0.0</v>
      </c>
      <c r="AC29" s="522">
        <f t="shared" ref="AC29:AD29" si="4">SUM(AC30,AC37,AC45,AC52,AC60,AC67,AC74,AC81)</f>
        <v>22</v>
      </c>
      <c r="AD29" s="517">
        <f t="shared" si="4"/>
        <v>0</v>
      </c>
      <c r="AE29" s="518">
        <f>AC29+AD29</f>
        <v>22</v>
      </c>
      <c r="AF29" s="522">
        <f t="shared" ref="AF29:AG29" si="5">SUM(AF30,AF37,AF45,AF52,AF60,AF67,AF74,AF81)</f>
        <v>65</v>
      </c>
      <c r="AG29" s="517">
        <f t="shared" si="5"/>
        <v>0</v>
      </c>
      <c r="AH29" s="518">
        <f>AF29+AG29</f>
        <v>65</v>
      </c>
      <c r="AI29" s="519">
        <f t="shared" ref="AI29:AK29" si="6">AC29+AF29</f>
        <v>87</v>
      </c>
      <c r="AJ29" s="520">
        <f t="shared" si="6"/>
        <v>0</v>
      </c>
      <c r="AK29" s="521">
        <f t="shared" si="6"/>
        <v>87</v>
      </c>
      <c r="AL29" s="526">
        <v>0.0</v>
      </c>
      <c r="AM29" s="527">
        <f t="shared" ref="AM29:AM30" si="18">AA29+AD29</f>
        <v>0</v>
      </c>
      <c r="AN29" s="528">
        <v>0.0</v>
      </c>
      <c r="AO29" s="522">
        <v>0.0</v>
      </c>
      <c r="AP29" s="517">
        <f>SUM(AP30,AP37,AP45,AP52,AP60,AP67,AP74,AP81)</f>
        <v>0</v>
      </c>
      <c r="AQ29" s="518">
        <f>AO29+AP29</f>
        <v>0</v>
      </c>
      <c r="AR29" s="522">
        <v>0.0</v>
      </c>
      <c r="AS29" s="517">
        <f>SUM(AS30,AS37,AS45,AS52,AS60,AS67,AS74,AS81)</f>
        <v>0</v>
      </c>
      <c r="AT29" s="518">
        <f>AR29+AS29</f>
        <v>0</v>
      </c>
      <c r="AU29" s="519">
        <f t="shared" ref="AU29:AW29" si="7">AO29+AR29</f>
        <v>0</v>
      </c>
      <c r="AV29" s="520">
        <f t="shared" si="7"/>
        <v>0</v>
      </c>
      <c r="AW29" s="521">
        <f t="shared" si="7"/>
        <v>0</v>
      </c>
      <c r="AX29" s="526">
        <f t="shared" ref="AX29:AY29" si="8">AL29+AO29</f>
        <v>0</v>
      </c>
      <c r="AY29" s="527">
        <f t="shared" si="8"/>
        <v>0</v>
      </c>
      <c r="AZ29" s="528">
        <f t="shared" ref="AZ29:AZ34" si="21">AX29+AY29</f>
        <v>0</v>
      </c>
      <c r="BA29" s="523">
        <f t="shared" ref="BA29:BC29" si="9">AI29+AU29</f>
        <v>87</v>
      </c>
      <c r="BB29" s="524">
        <f t="shared" si="9"/>
        <v>0</v>
      </c>
      <c r="BC29" s="525">
        <f t="shared" si="9"/>
        <v>87</v>
      </c>
      <c r="BD29" s="522">
        <f t="shared" ref="BD29:BD34" si="23">H29+Q29+K29+AC29+AO29</f>
        <v>49</v>
      </c>
      <c r="BE29" s="517">
        <f t="shared" ref="BE29:BE34" si="24">I29+L29+R29+AD29+AP29</f>
        <v>0</v>
      </c>
      <c r="BF29" s="518">
        <f t="shared" ref="BF29:BF34" si="25">BD29+BE29</f>
        <v>49</v>
      </c>
      <c r="BG29" s="397"/>
      <c r="BH29" s="397"/>
      <c r="BI29" s="397"/>
      <c r="BJ29" s="397"/>
      <c r="BK29" s="397"/>
    </row>
    <row r="30">
      <c r="A30" s="483"/>
      <c r="B30" s="397"/>
      <c r="C30" s="397"/>
      <c r="D30" s="529" t="s">
        <v>124</v>
      </c>
      <c r="E30" s="530" t="s">
        <v>125</v>
      </c>
      <c r="F30" s="531"/>
      <c r="G30" s="532"/>
      <c r="H30" s="533">
        <v>0.0</v>
      </c>
      <c r="I30" s="534">
        <f>SUM(I31:I36)</f>
        <v>0</v>
      </c>
      <c r="J30" s="535">
        <f t="shared" ref="J30:J32" si="26">+H30+I30</f>
        <v>0</v>
      </c>
      <c r="K30" s="533">
        <v>0.0</v>
      </c>
      <c r="L30" s="534">
        <f>SUM(L31:L36)</f>
        <v>0</v>
      </c>
      <c r="M30" s="535">
        <f t="shared" ref="M30:M32" si="27">+K30+L30</f>
        <v>0</v>
      </c>
      <c r="N30" s="536">
        <f t="shared" ref="N30:P30" si="10">H30+K30</f>
        <v>0</v>
      </c>
      <c r="O30" s="537">
        <f t="shared" si="10"/>
        <v>0</v>
      </c>
      <c r="P30" s="538">
        <f t="shared" si="10"/>
        <v>0</v>
      </c>
      <c r="Q30" s="533">
        <f t="shared" ref="Q30:R30" si="11">SUM(Q31:Q36)</f>
        <v>10</v>
      </c>
      <c r="R30" s="534">
        <f t="shared" si="11"/>
        <v>0</v>
      </c>
      <c r="S30" s="535">
        <f t="shared" ref="S30:S34" si="29">+Q30+R30</f>
        <v>10</v>
      </c>
      <c r="T30" s="533">
        <f t="shared" ref="T30:U30" si="12">SUM(T31:T36)</f>
        <v>33</v>
      </c>
      <c r="U30" s="534">
        <f t="shared" si="12"/>
        <v>0</v>
      </c>
      <c r="V30" s="535">
        <f t="shared" ref="V30:V34" si="30">+T30+U30</f>
        <v>33</v>
      </c>
      <c r="W30" s="536">
        <f t="shared" ref="W30:Y30" si="13">Q30+T30</f>
        <v>43</v>
      </c>
      <c r="X30" s="537">
        <f t="shared" si="13"/>
        <v>0</v>
      </c>
      <c r="Y30" s="538">
        <f t="shared" si="13"/>
        <v>43</v>
      </c>
      <c r="Z30" s="539">
        <v>0.0</v>
      </c>
      <c r="AA30" s="540">
        <f t="shared" si="14"/>
        <v>0</v>
      </c>
      <c r="AB30" s="541">
        <v>0.0</v>
      </c>
      <c r="AC30" s="533">
        <f t="shared" ref="AC30:AD30" si="15">SUM(AC31:AC36)</f>
        <v>4</v>
      </c>
      <c r="AD30" s="534">
        <f t="shared" si="15"/>
        <v>0</v>
      </c>
      <c r="AE30" s="535">
        <f t="shared" ref="AE30:AE34" si="33">+AC30+AD30</f>
        <v>4</v>
      </c>
      <c r="AF30" s="533">
        <f t="shared" ref="AF30:AG30" si="16">SUM(AF31:AF36)</f>
        <v>33</v>
      </c>
      <c r="AG30" s="534">
        <f t="shared" si="16"/>
        <v>0</v>
      </c>
      <c r="AH30" s="535">
        <f t="shared" ref="AH30:AH34" si="34">+AF30+AG30</f>
        <v>33</v>
      </c>
      <c r="AI30" s="536">
        <f t="shared" ref="AI30:AK30" si="17">AC30+AF30</f>
        <v>37</v>
      </c>
      <c r="AJ30" s="537">
        <f t="shared" si="17"/>
        <v>0</v>
      </c>
      <c r="AK30" s="538">
        <f t="shared" si="17"/>
        <v>37</v>
      </c>
      <c r="AL30" s="542">
        <v>0.0</v>
      </c>
      <c r="AM30" s="543">
        <f t="shared" si="18"/>
        <v>0</v>
      </c>
      <c r="AN30" s="544">
        <v>0.0</v>
      </c>
      <c r="AO30" s="533">
        <v>0.0</v>
      </c>
      <c r="AP30" s="534">
        <f>SUM(AP31:AP36)</f>
        <v>0</v>
      </c>
      <c r="AQ30" s="535">
        <f t="shared" ref="AQ30:AQ34" si="37">+AO30+AP30</f>
        <v>0</v>
      </c>
      <c r="AR30" s="533">
        <v>0.0</v>
      </c>
      <c r="AS30" s="534">
        <f>SUM(AS31:AS36)</f>
        <v>0</v>
      </c>
      <c r="AT30" s="535">
        <f t="shared" ref="AT30:AT34" si="38">+AR30+AS30</f>
        <v>0</v>
      </c>
      <c r="AU30" s="536">
        <f t="shared" ref="AU30:AW30" si="19">AO30+AR30</f>
        <v>0</v>
      </c>
      <c r="AV30" s="537">
        <f t="shared" si="19"/>
        <v>0</v>
      </c>
      <c r="AW30" s="538">
        <f t="shared" si="19"/>
        <v>0</v>
      </c>
      <c r="AX30" s="542">
        <f t="shared" ref="AX30:AY30" si="20">AL30+AO30</f>
        <v>0</v>
      </c>
      <c r="AY30" s="543">
        <f t="shared" si="20"/>
        <v>0</v>
      </c>
      <c r="AZ30" s="544">
        <f t="shared" si="21"/>
        <v>0</v>
      </c>
      <c r="BA30" s="539">
        <f t="shared" ref="BA30:BC30" si="22">AI30+AU30</f>
        <v>37</v>
      </c>
      <c r="BB30" s="540">
        <f t="shared" si="22"/>
        <v>0</v>
      </c>
      <c r="BC30" s="541">
        <f t="shared" si="22"/>
        <v>37</v>
      </c>
      <c r="BD30" s="533">
        <f t="shared" si="23"/>
        <v>14</v>
      </c>
      <c r="BE30" s="534">
        <f t="shared" si="24"/>
        <v>0</v>
      </c>
      <c r="BF30" s="535">
        <f t="shared" si="25"/>
        <v>14</v>
      </c>
      <c r="BG30" s="397"/>
      <c r="BH30" s="397"/>
      <c r="BI30" s="397"/>
      <c r="BJ30" s="397"/>
      <c r="BK30" s="397"/>
    </row>
    <row r="31">
      <c r="A31" s="483"/>
      <c r="B31" s="397"/>
      <c r="C31" s="397"/>
      <c r="D31" s="545"/>
      <c r="E31" s="419" t="s">
        <v>112</v>
      </c>
      <c r="F31" s="531"/>
      <c r="G31" s="532"/>
      <c r="H31" s="546">
        <v>0.0</v>
      </c>
      <c r="I31" s="547">
        <v>0.0</v>
      </c>
      <c r="J31" s="548">
        <f t="shared" si="26"/>
        <v>0</v>
      </c>
      <c r="K31" s="546">
        <v>0.0</v>
      </c>
      <c r="L31" s="547">
        <v>0.0</v>
      </c>
      <c r="M31" s="548">
        <f t="shared" si="27"/>
        <v>0</v>
      </c>
      <c r="N31" s="549">
        <f t="shared" ref="N31:P31" si="28">H31+K31</f>
        <v>0</v>
      </c>
      <c r="O31" s="550">
        <f t="shared" si="28"/>
        <v>0</v>
      </c>
      <c r="P31" s="551">
        <f t="shared" si="28"/>
        <v>0</v>
      </c>
      <c r="Q31" s="546">
        <v>0.0</v>
      </c>
      <c r="R31" s="547">
        <v>0.0</v>
      </c>
      <c r="S31" s="548">
        <f t="shared" si="29"/>
        <v>0</v>
      </c>
      <c r="T31" s="546">
        <v>0.0</v>
      </c>
      <c r="U31" s="547">
        <v>0.0</v>
      </c>
      <c r="V31" s="548">
        <f t="shared" si="30"/>
        <v>0</v>
      </c>
      <c r="W31" s="549">
        <f t="shared" ref="W31:Y31" si="31">Q31+T31</f>
        <v>0</v>
      </c>
      <c r="X31" s="550">
        <f t="shared" si="31"/>
        <v>0</v>
      </c>
      <c r="Y31" s="551">
        <f t="shared" si="31"/>
        <v>0</v>
      </c>
      <c r="Z31" s="552">
        <f t="shared" ref="Z31:AA31" si="32">N31+Q31</f>
        <v>0</v>
      </c>
      <c r="AA31" s="553">
        <f t="shared" si="32"/>
        <v>0</v>
      </c>
      <c r="AB31" s="554">
        <f t="shared" ref="AB31:AB33" si="45">+Z31+AA31</f>
        <v>0</v>
      </c>
      <c r="AC31" s="546">
        <v>0.0</v>
      </c>
      <c r="AD31" s="547">
        <v>0.0</v>
      </c>
      <c r="AE31" s="548">
        <f t="shared" si="33"/>
        <v>0</v>
      </c>
      <c r="AF31" s="546">
        <v>0.0</v>
      </c>
      <c r="AG31" s="547">
        <v>0.0</v>
      </c>
      <c r="AH31" s="548">
        <f t="shared" si="34"/>
        <v>0</v>
      </c>
      <c r="AI31" s="549">
        <f t="shared" ref="AI31:AK31" si="35">AC31+AF31</f>
        <v>0</v>
      </c>
      <c r="AJ31" s="550">
        <f t="shared" si="35"/>
        <v>0</v>
      </c>
      <c r="AK31" s="551">
        <f t="shared" si="35"/>
        <v>0</v>
      </c>
      <c r="AL31" s="555">
        <f t="shared" ref="AL31:AM31" si="36">Z31+AC31</f>
        <v>0</v>
      </c>
      <c r="AM31" s="556">
        <f t="shared" si="36"/>
        <v>0</v>
      </c>
      <c r="AN31" s="557">
        <f t="shared" ref="AN31:AN32" si="48">AL31+AM31</f>
        <v>0</v>
      </c>
      <c r="AO31" s="546">
        <v>0.0</v>
      </c>
      <c r="AP31" s="547">
        <v>0.0</v>
      </c>
      <c r="AQ31" s="548">
        <f t="shared" si="37"/>
        <v>0</v>
      </c>
      <c r="AR31" s="546">
        <v>0.0</v>
      </c>
      <c r="AS31" s="547">
        <v>0.0</v>
      </c>
      <c r="AT31" s="548">
        <f t="shared" si="38"/>
        <v>0</v>
      </c>
      <c r="AU31" s="549">
        <f t="shared" ref="AU31:AW31" si="39">AO31+AR31</f>
        <v>0</v>
      </c>
      <c r="AV31" s="550">
        <f t="shared" si="39"/>
        <v>0</v>
      </c>
      <c r="AW31" s="551">
        <f t="shared" si="39"/>
        <v>0</v>
      </c>
      <c r="AX31" s="555">
        <f t="shared" ref="AX31:AY31" si="40">AL31+AO31</f>
        <v>0</v>
      </c>
      <c r="AY31" s="556">
        <f t="shared" si="40"/>
        <v>0</v>
      </c>
      <c r="AZ31" s="557">
        <f t="shared" si="21"/>
        <v>0</v>
      </c>
      <c r="BA31" s="552">
        <f t="shared" ref="BA31:BC31" si="41">AI31+AU31</f>
        <v>0</v>
      </c>
      <c r="BB31" s="553">
        <f t="shared" si="41"/>
        <v>0</v>
      </c>
      <c r="BC31" s="554">
        <f t="shared" si="41"/>
        <v>0</v>
      </c>
      <c r="BD31" s="558">
        <f t="shared" si="23"/>
        <v>0</v>
      </c>
      <c r="BE31" s="559">
        <f t="shared" si="24"/>
        <v>0</v>
      </c>
      <c r="BF31" s="548">
        <f t="shared" si="25"/>
        <v>0</v>
      </c>
      <c r="BG31" s="397"/>
      <c r="BH31" s="397"/>
      <c r="BI31" s="397"/>
      <c r="BJ31" s="397"/>
      <c r="BK31" s="397"/>
    </row>
    <row r="32">
      <c r="A32" s="483"/>
      <c r="B32" s="397"/>
      <c r="C32" s="397"/>
      <c r="D32" s="545"/>
      <c r="E32" s="419" t="s">
        <v>113</v>
      </c>
      <c r="F32" s="531"/>
      <c r="G32" s="532"/>
      <c r="H32" s="546">
        <v>0.0</v>
      </c>
      <c r="I32" s="547">
        <v>0.0</v>
      </c>
      <c r="J32" s="548">
        <f t="shared" si="26"/>
        <v>0</v>
      </c>
      <c r="K32" s="546">
        <v>0.0</v>
      </c>
      <c r="L32" s="547">
        <v>0.0</v>
      </c>
      <c r="M32" s="548">
        <f t="shared" si="27"/>
        <v>0</v>
      </c>
      <c r="N32" s="549">
        <f t="shared" ref="N32:P32" si="42">H32+K32</f>
        <v>0</v>
      </c>
      <c r="O32" s="550">
        <f t="shared" si="42"/>
        <v>0</v>
      </c>
      <c r="P32" s="551">
        <f t="shared" si="42"/>
        <v>0</v>
      </c>
      <c r="Q32" s="546">
        <v>0.0</v>
      </c>
      <c r="R32" s="547">
        <v>0.0</v>
      </c>
      <c r="S32" s="548">
        <f t="shared" si="29"/>
        <v>0</v>
      </c>
      <c r="T32" s="546">
        <v>0.0</v>
      </c>
      <c r="U32" s="547">
        <v>0.0</v>
      </c>
      <c r="V32" s="548">
        <f t="shared" si="30"/>
        <v>0</v>
      </c>
      <c r="W32" s="549">
        <f t="shared" ref="W32:Y32" si="43">Q32+T32</f>
        <v>0</v>
      </c>
      <c r="X32" s="550">
        <f t="shared" si="43"/>
        <v>0</v>
      </c>
      <c r="Y32" s="551">
        <f t="shared" si="43"/>
        <v>0</v>
      </c>
      <c r="Z32" s="552">
        <f t="shared" ref="Z32:AA32" si="44">N32+Q32</f>
        <v>0</v>
      </c>
      <c r="AA32" s="553">
        <f t="shared" si="44"/>
        <v>0</v>
      </c>
      <c r="AB32" s="554">
        <f t="shared" si="45"/>
        <v>0</v>
      </c>
      <c r="AC32" s="546">
        <v>0.0</v>
      </c>
      <c r="AD32" s="547">
        <v>0.0</v>
      </c>
      <c r="AE32" s="548">
        <f t="shared" si="33"/>
        <v>0</v>
      </c>
      <c r="AF32" s="546">
        <v>0.0</v>
      </c>
      <c r="AG32" s="547">
        <v>0.0</v>
      </c>
      <c r="AH32" s="548">
        <f t="shared" si="34"/>
        <v>0</v>
      </c>
      <c r="AI32" s="549">
        <f t="shared" ref="AI32:AK32" si="46">AC32+AF32</f>
        <v>0</v>
      </c>
      <c r="AJ32" s="550">
        <f t="shared" si="46"/>
        <v>0</v>
      </c>
      <c r="AK32" s="551">
        <f t="shared" si="46"/>
        <v>0</v>
      </c>
      <c r="AL32" s="555">
        <f t="shared" ref="AL32:AM32" si="47">Z32+AC32</f>
        <v>0</v>
      </c>
      <c r="AM32" s="556">
        <f t="shared" si="47"/>
        <v>0</v>
      </c>
      <c r="AN32" s="557">
        <f t="shared" si="48"/>
        <v>0</v>
      </c>
      <c r="AO32" s="546">
        <v>0.0</v>
      </c>
      <c r="AP32" s="547">
        <v>0.0</v>
      </c>
      <c r="AQ32" s="548">
        <f t="shared" si="37"/>
        <v>0</v>
      </c>
      <c r="AR32" s="546">
        <v>0.0</v>
      </c>
      <c r="AS32" s="547">
        <v>0.0</v>
      </c>
      <c r="AT32" s="548">
        <f t="shared" si="38"/>
        <v>0</v>
      </c>
      <c r="AU32" s="549">
        <f t="shared" ref="AU32:AW32" si="49">AO32+AR32</f>
        <v>0</v>
      </c>
      <c r="AV32" s="550">
        <f t="shared" si="49"/>
        <v>0</v>
      </c>
      <c r="AW32" s="551">
        <f t="shared" si="49"/>
        <v>0</v>
      </c>
      <c r="AX32" s="555">
        <f t="shared" ref="AX32:AY32" si="50">AL32+AO32</f>
        <v>0</v>
      </c>
      <c r="AY32" s="556">
        <f t="shared" si="50"/>
        <v>0</v>
      </c>
      <c r="AZ32" s="557">
        <f t="shared" si="21"/>
        <v>0</v>
      </c>
      <c r="BA32" s="552">
        <f t="shared" ref="BA32:BC32" si="51">AI32+AU32</f>
        <v>0</v>
      </c>
      <c r="BB32" s="553">
        <f t="shared" si="51"/>
        <v>0</v>
      </c>
      <c r="BC32" s="554">
        <f t="shared" si="51"/>
        <v>0</v>
      </c>
      <c r="BD32" s="558">
        <f t="shared" si="23"/>
        <v>0</v>
      </c>
      <c r="BE32" s="559">
        <f t="shared" si="24"/>
        <v>0</v>
      </c>
      <c r="BF32" s="548">
        <f t="shared" si="25"/>
        <v>0</v>
      </c>
      <c r="BG32" s="397"/>
      <c r="BH32" s="397"/>
      <c r="BI32" s="397"/>
      <c r="BJ32" s="397"/>
      <c r="BK32" s="397"/>
    </row>
    <row r="33">
      <c r="A33" s="483"/>
      <c r="B33" s="397"/>
      <c r="C33" s="397"/>
      <c r="D33" s="545"/>
      <c r="E33" s="419" t="s">
        <v>114</v>
      </c>
      <c r="F33" s="531"/>
      <c r="G33" s="532"/>
      <c r="H33" s="546">
        <v>6.0</v>
      </c>
      <c r="I33" s="547">
        <v>0.0</v>
      </c>
      <c r="J33" s="548">
        <v>0.0</v>
      </c>
      <c r="K33" s="546">
        <v>12.0</v>
      </c>
      <c r="L33" s="547">
        <v>0.0</v>
      </c>
      <c r="M33" s="548">
        <v>0.0</v>
      </c>
      <c r="N33" s="549">
        <f t="shared" ref="N33:O33" si="52">H33+K33</f>
        <v>18</v>
      </c>
      <c r="O33" s="550">
        <f t="shared" si="52"/>
        <v>0</v>
      </c>
      <c r="P33" s="551">
        <v>0.0</v>
      </c>
      <c r="Q33" s="546">
        <v>3.0</v>
      </c>
      <c r="R33" s="547">
        <v>0.0</v>
      </c>
      <c r="S33" s="548">
        <f t="shared" si="29"/>
        <v>3</v>
      </c>
      <c r="T33" s="546">
        <v>16.0</v>
      </c>
      <c r="U33" s="547">
        <v>0.0</v>
      </c>
      <c r="V33" s="548">
        <f t="shared" si="30"/>
        <v>16</v>
      </c>
      <c r="W33" s="549">
        <f t="shared" ref="W33:Y33" si="53">Q33+T33</f>
        <v>19</v>
      </c>
      <c r="X33" s="550">
        <f t="shared" si="53"/>
        <v>0</v>
      </c>
      <c r="Y33" s="551">
        <f t="shared" si="53"/>
        <v>19</v>
      </c>
      <c r="Z33" s="552">
        <v>0.0</v>
      </c>
      <c r="AA33" s="553">
        <f t="shared" ref="AA33:AA34" si="60">O33+R33</f>
        <v>0</v>
      </c>
      <c r="AB33" s="554">
        <f t="shared" si="45"/>
        <v>0</v>
      </c>
      <c r="AC33" s="546">
        <v>3.0</v>
      </c>
      <c r="AD33" s="547">
        <v>0.0</v>
      </c>
      <c r="AE33" s="548">
        <f t="shared" si="33"/>
        <v>3</v>
      </c>
      <c r="AF33" s="546">
        <v>7.0</v>
      </c>
      <c r="AG33" s="547">
        <v>0.0</v>
      </c>
      <c r="AH33" s="548">
        <f t="shared" si="34"/>
        <v>7</v>
      </c>
      <c r="AI33" s="549">
        <f t="shared" ref="AI33:AK33" si="54">AC33+AF33</f>
        <v>10</v>
      </c>
      <c r="AJ33" s="550">
        <f t="shared" si="54"/>
        <v>0</v>
      </c>
      <c r="AK33" s="551">
        <f t="shared" si="54"/>
        <v>10</v>
      </c>
      <c r="AL33" s="555">
        <v>0.0</v>
      </c>
      <c r="AM33" s="556">
        <f t="shared" ref="AM33:AM34" si="62">AA33+AD33</f>
        <v>0</v>
      </c>
      <c r="AN33" s="557">
        <v>0.0</v>
      </c>
      <c r="AO33" s="546">
        <v>5.0</v>
      </c>
      <c r="AP33" s="547">
        <v>0.0</v>
      </c>
      <c r="AQ33" s="548">
        <f t="shared" si="37"/>
        <v>5</v>
      </c>
      <c r="AR33" s="546">
        <v>9.0</v>
      </c>
      <c r="AS33" s="547">
        <v>0.0</v>
      </c>
      <c r="AT33" s="548">
        <f t="shared" si="38"/>
        <v>9</v>
      </c>
      <c r="AU33" s="549">
        <f t="shared" ref="AU33:AW33" si="55">AO33+AR33</f>
        <v>14</v>
      </c>
      <c r="AV33" s="550">
        <f t="shared" si="55"/>
        <v>0</v>
      </c>
      <c r="AW33" s="551">
        <f t="shared" si="55"/>
        <v>14</v>
      </c>
      <c r="AX33" s="555">
        <f t="shared" ref="AX33:AY33" si="56">AL33+AO33</f>
        <v>5</v>
      </c>
      <c r="AY33" s="556">
        <f t="shared" si="56"/>
        <v>0</v>
      </c>
      <c r="AZ33" s="557">
        <f t="shared" si="21"/>
        <v>5</v>
      </c>
      <c r="BA33" s="552">
        <f t="shared" ref="BA33:BC33" si="57">AI33+AU33</f>
        <v>24</v>
      </c>
      <c r="BB33" s="553">
        <f t="shared" si="57"/>
        <v>0</v>
      </c>
      <c r="BC33" s="554">
        <f t="shared" si="57"/>
        <v>24</v>
      </c>
      <c r="BD33" s="558">
        <f t="shared" si="23"/>
        <v>29</v>
      </c>
      <c r="BE33" s="559">
        <f t="shared" si="24"/>
        <v>0</v>
      </c>
      <c r="BF33" s="548">
        <f t="shared" si="25"/>
        <v>29</v>
      </c>
      <c r="BG33" s="397"/>
      <c r="BH33" s="397"/>
      <c r="BI33" s="397"/>
      <c r="BJ33" s="397"/>
      <c r="BK33" s="397"/>
    </row>
    <row r="34">
      <c r="A34" s="483"/>
      <c r="B34" s="397"/>
      <c r="C34" s="397"/>
      <c r="D34" s="545"/>
      <c r="E34" s="433" t="s">
        <v>115</v>
      </c>
      <c r="F34" s="531"/>
      <c r="G34" s="532"/>
      <c r="H34" s="546">
        <v>6.0</v>
      </c>
      <c r="I34" s="547">
        <v>0.0</v>
      </c>
      <c r="J34" s="548">
        <v>0.0</v>
      </c>
      <c r="K34" s="546">
        <v>19.0</v>
      </c>
      <c r="L34" s="547">
        <v>0.0</v>
      </c>
      <c r="M34" s="548">
        <f>+K34+L34</f>
        <v>19</v>
      </c>
      <c r="N34" s="549">
        <f t="shared" ref="N34:P34" si="58">H34+K34</f>
        <v>25</v>
      </c>
      <c r="O34" s="550">
        <f t="shared" si="58"/>
        <v>0</v>
      </c>
      <c r="P34" s="551">
        <f t="shared" si="58"/>
        <v>19</v>
      </c>
      <c r="Q34" s="546">
        <v>7.0</v>
      </c>
      <c r="R34" s="547">
        <v>0.0</v>
      </c>
      <c r="S34" s="548">
        <f t="shared" si="29"/>
        <v>7</v>
      </c>
      <c r="T34" s="546">
        <v>17.0</v>
      </c>
      <c r="U34" s="547">
        <v>0.0</v>
      </c>
      <c r="V34" s="548">
        <f t="shared" si="30"/>
        <v>17</v>
      </c>
      <c r="W34" s="549">
        <f t="shared" ref="W34:Y34" si="59">Q34+T34</f>
        <v>24</v>
      </c>
      <c r="X34" s="550">
        <f t="shared" si="59"/>
        <v>0</v>
      </c>
      <c r="Y34" s="551">
        <f t="shared" si="59"/>
        <v>24</v>
      </c>
      <c r="Z34" s="552">
        <v>0.0</v>
      </c>
      <c r="AA34" s="553">
        <f t="shared" si="60"/>
        <v>0</v>
      </c>
      <c r="AB34" s="554">
        <v>0.0</v>
      </c>
      <c r="AC34" s="546">
        <v>1.0</v>
      </c>
      <c r="AD34" s="547">
        <v>0.0</v>
      </c>
      <c r="AE34" s="548">
        <f t="shared" si="33"/>
        <v>1</v>
      </c>
      <c r="AF34" s="546">
        <v>26.0</v>
      </c>
      <c r="AG34" s="547">
        <v>0.0</v>
      </c>
      <c r="AH34" s="548">
        <f t="shared" si="34"/>
        <v>26</v>
      </c>
      <c r="AI34" s="549">
        <f t="shared" ref="AI34:AK34" si="61">AC34+AF34</f>
        <v>27</v>
      </c>
      <c r="AJ34" s="550">
        <f t="shared" si="61"/>
        <v>0</v>
      </c>
      <c r="AK34" s="551">
        <f t="shared" si="61"/>
        <v>27</v>
      </c>
      <c r="AL34" s="555">
        <v>0.0</v>
      </c>
      <c r="AM34" s="556">
        <f t="shared" si="62"/>
        <v>0</v>
      </c>
      <c r="AN34" s="557">
        <v>0.0</v>
      </c>
      <c r="AO34" s="546">
        <v>4.0</v>
      </c>
      <c r="AP34" s="547">
        <v>0.0</v>
      </c>
      <c r="AQ34" s="548">
        <f t="shared" si="37"/>
        <v>4</v>
      </c>
      <c r="AR34" s="546">
        <v>27.0</v>
      </c>
      <c r="AS34" s="547">
        <v>0.0</v>
      </c>
      <c r="AT34" s="548">
        <f t="shared" si="38"/>
        <v>27</v>
      </c>
      <c r="AU34" s="549">
        <f t="shared" ref="AU34:AW34" si="63">AO34+AR34</f>
        <v>31</v>
      </c>
      <c r="AV34" s="550">
        <f t="shared" si="63"/>
        <v>0</v>
      </c>
      <c r="AW34" s="551">
        <f t="shared" si="63"/>
        <v>31</v>
      </c>
      <c r="AX34" s="555">
        <f t="shared" ref="AX34:AY34" si="64">AL34+AO34</f>
        <v>4</v>
      </c>
      <c r="AY34" s="556">
        <f t="shared" si="64"/>
        <v>0</v>
      </c>
      <c r="AZ34" s="557">
        <f t="shared" si="21"/>
        <v>4</v>
      </c>
      <c r="BA34" s="552">
        <f t="shared" ref="BA34:BC34" si="65">AI34+AU34</f>
        <v>58</v>
      </c>
      <c r="BB34" s="553">
        <f t="shared" si="65"/>
        <v>0</v>
      </c>
      <c r="BC34" s="554">
        <f t="shared" si="65"/>
        <v>58</v>
      </c>
      <c r="BD34" s="558">
        <f t="shared" si="23"/>
        <v>37</v>
      </c>
      <c r="BE34" s="559">
        <f t="shared" si="24"/>
        <v>0</v>
      </c>
      <c r="BF34" s="548">
        <f t="shared" si="25"/>
        <v>37</v>
      </c>
      <c r="BG34" s="397"/>
      <c r="BH34" s="397"/>
      <c r="BI34" s="397"/>
      <c r="BJ34" s="397"/>
      <c r="BK34" s="397"/>
    </row>
    <row r="35">
      <c r="A35" s="483"/>
      <c r="B35" s="397"/>
      <c r="C35" s="397"/>
      <c r="D35" s="545"/>
      <c r="E35" s="531"/>
      <c r="F35" s="531"/>
      <c r="G35" s="532"/>
      <c r="H35" s="560"/>
      <c r="I35" s="561"/>
      <c r="J35" s="562"/>
      <c r="K35" s="560"/>
      <c r="L35" s="561"/>
      <c r="M35" s="562"/>
      <c r="N35" s="563"/>
      <c r="O35" s="564"/>
      <c r="P35" s="565"/>
      <c r="Q35" s="560"/>
      <c r="R35" s="561"/>
      <c r="S35" s="562"/>
      <c r="T35" s="560"/>
      <c r="U35" s="561"/>
      <c r="V35" s="562"/>
      <c r="W35" s="563"/>
      <c r="X35" s="564"/>
      <c r="Y35" s="565"/>
      <c r="Z35" s="566"/>
      <c r="AA35" s="567"/>
      <c r="AB35" s="568"/>
      <c r="AC35" s="560"/>
      <c r="AD35" s="561"/>
      <c r="AE35" s="562"/>
      <c r="AF35" s="560"/>
      <c r="AG35" s="561"/>
      <c r="AH35" s="562"/>
      <c r="AI35" s="563"/>
      <c r="AJ35" s="564"/>
      <c r="AK35" s="565"/>
      <c r="AL35" s="569"/>
      <c r="AM35" s="570"/>
      <c r="AN35" s="571"/>
      <c r="AO35" s="560"/>
      <c r="AP35" s="561"/>
      <c r="AQ35" s="562"/>
      <c r="AR35" s="560"/>
      <c r="AS35" s="561"/>
      <c r="AT35" s="562"/>
      <c r="AU35" s="563"/>
      <c r="AV35" s="564"/>
      <c r="AW35" s="565"/>
      <c r="AX35" s="569"/>
      <c r="AY35" s="570"/>
      <c r="AZ35" s="571"/>
      <c r="BA35" s="566"/>
      <c r="BB35" s="567"/>
      <c r="BC35" s="568"/>
      <c r="BD35" s="572"/>
      <c r="BE35" s="573"/>
      <c r="BF35" s="562"/>
      <c r="BG35" s="397"/>
      <c r="BH35" s="397"/>
      <c r="BI35" s="397"/>
      <c r="BJ35" s="397"/>
      <c r="BK35" s="397"/>
    </row>
    <row r="36">
      <c r="A36" s="483"/>
      <c r="B36" s="397"/>
      <c r="C36" s="397"/>
      <c r="D36" s="545"/>
      <c r="E36" s="531"/>
      <c r="F36" s="531"/>
      <c r="G36" s="532"/>
      <c r="H36" s="560"/>
      <c r="I36" s="561"/>
      <c r="J36" s="562"/>
      <c r="K36" s="560"/>
      <c r="L36" s="561"/>
      <c r="M36" s="562"/>
      <c r="N36" s="563"/>
      <c r="O36" s="564"/>
      <c r="P36" s="565"/>
      <c r="Q36" s="560"/>
      <c r="R36" s="561"/>
      <c r="S36" s="562"/>
      <c r="T36" s="560"/>
      <c r="U36" s="561"/>
      <c r="V36" s="562"/>
      <c r="W36" s="563"/>
      <c r="X36" s="564"/>
      <c r="Y36" s="565"/>
      <c r="Z36" s="566"/>
      <c r="AA36" s="567"/>
      <c r="AB36" s="568"/>
      <c r="AC36" s="560"/>
      <c r="AD36" s="561"/>
      <c r="AE36" s="562"/>
      <c r="AF36" s="560"/>
      <c r="AG36" s="561"/>
      <c r="AH36" s="562"/>
      <c r="AI36" s="563"/>
      <c r="AJ36" s="564"/>
      <c r="AK36" s="565"/>
      <c r="AL36" s="569"/>
      <c r="AM36" s="570"/>
      <c r="AN36" s="571"/>
      <c r="AO36" s="560"/>
      <c r="AP36" s="561"/>
      <c r="AQ36" s="562"/>
      <c r="AR36" s="560"/>
      <c r="AS36" s="561"/>
      <c r="AT36" s="562"/>
      <c r="AU36" s="563"/>
      <c r="AV36" s="564"/>
      <c r="AW36" s="565"/>
      <c r="AX36" s="569"/>
      <c r="AY36" s="570"/>
      <c r="AZ36" s="571"/>
      <c r="BA36" s="566"/>
      <c r="BB36" s="567"/>
      <c r="BC36" s="568"/>
      <c r="BD36" s="572"/>
      <c r="BE36" s="573"/>
      <c r="BF36" s="562"/>
      <c r="BG36" s="397"/>
      <c r="BH36" s="397"/>
      <c r="BI36" s="397"/>
      <c r="BJ36" s="397"/>
      <c r="BK36" s="397"/>
    </row>
    <row r="37">
      <c r="A37" s="483"/>
      <c r="B37" s="397"/>
      <c r="C37" s="397"/>
      <c r="D37" s="529" t="s">
        <v>126</v>
      </c>
      <c r="E37" s="530" t="s">
        <v>127</v>
      </c>
      <c r="F37" s="531"/>
      <c r="G37" s="532"/>
      <c r="H37" s="572"/>
      <c r="I37" s="534">
        <f>SUM(I38:I43)</f>
        <v>0</v>
      </c>
      <c r="J37" s="535">
        <f t="shared" ref="J37:J40" si="77">+H37+I37</f>
        <v>0</v>
      </c>
      <c r="K37" s="533">
        <v>0.0</v>
      </c>
      <c r="L37" s="534">
        <f>SUM(L38:L43)</f>
        <v>0</v>
      </c>
      <c r="M37" s="535">
        <v>0.0</v>
      </c>
      <c r="N37" s="536">
        <f t="shared" ref="N37:P37" si="66">H37+K37</f>
        <v>0</v>
      </c>
      <c r="O37" s="537">
        <f t="shared" si="66"/>
        <v>0</v>
      </c>
      <c r="P37" s="538">
        <f t="shared" si="66"/>
        <v>0</v>
      </c>
      <c r="Q37" s="533">
        <f t="shared" ref="Q37:R37" si="67">SUM(Q38:Q43)</f>
        <v>8</v>
      </c>
      <c r="R37" s="534">
        <f t="shared" si="67"/>
        <v>0</v>
      </c>
      <c r="S37" s="535">
        <f t="shared" ref="S37:S41" si="79">+Q37+R37</f>
        <v>8</v>
      </c>
      <c r="T37" s="533">
        <f t="shared" ref="T37:U37" si="68">SUM(T38:T43)</f>
        <v>6</v>
      </c>
      <c r="U37" s="534">
        <f t="shared" si="68"/>
        <v>0</v>
      </c>
      <c r="V37" s="535">
        <f t="shared" ref="V37:V41" si="80">+T37+U37</f>
        <v>6</v>
      </c>
      <c r="W37" s="536">
        <f t="shared" ref="W37:Y37" si="69">Q37+T37</f>
        <v>14</v>
      </c>
      <c r="X37" s="537">
        <f t="shared" si="69"/>
        <v>0</v>
      </c>
      <c r="Y37" s="538">
        <f t="shared" si="69"/>
        <v>14</v>
      </c>
      <c r="Z37" s="566"/>
      <c r="AA37" s="540">
        <f>O37+R37</f>
        <v>0</v>
      </c>
      <c r="AB37" s="541">
        <v>0.0</v>
      </c>
      <c r="AC37" s="533">
        <f t="shared" ref="AC37:AD37" si="70">SUM(AC38:AC43)</f>
        <v>7</v>
      </c>
      <c r="AD37" s="534">
        <f t="shared" si="70"/>
        <v>0</v>
      </c>
      <c r="AE37" s="535">
        <f t="shared" ref="AE37:AE41" si="83">+AC37+AD37</f>
        <v>7</v>
      </c>
      <c r="AF37" s="533">
        <f t="shared" ref="AF37:AG37" si="71">SUM(AF38:AF43)</f>
        <v>9</v>
      </c>
      <c r="AG37" s="534">
        <f t="shared" si="71"/>
        <v>0</v>
      </c>
      <c r="AH37" s="535">
        <f t="shared" ref="AH37:AH41" si="84">+AF37+AG37</f>
        <v>9</v>
      </c>
      <c r="AI37" s="536">
        <f t="shared" ref="AI37:AK37" si="72">AC37+AF37</f>
        <v>16</v>
      </c>
      <c r="AJ37" s="537">
        <f t="shared" si="72"/>
        <v>0</v>
      </c>
      <c r="AK37" s="538">
        <f t="shared" si="72"/>
        <v>16</v>
      </c>
      <c r="AL37" s="542">
        <v>0.0</v>
      </c>
      <c r="AM37" s="543">
        <f>AA37+AD37</f>
        <v>0</v>
      </c>
      <c r="AN37" s="544">
        <v>0.0</v>
      </c>
      <c r="AO37" s="533">
        <f t="shared" ref="AO37:AP37" si="73">SUM(AO38:AO43)</f>
        <v>0</v>
      </c>
      <c r="AP37" s="534">
        <f t="shared" si="73"/>
        <v>0</v>
      </c>
      <c r="AQ37" s="535">
        <f t="shared" ref="AQ37:AQ41" si="87">+AO37+AP37</f>
        <v>0</v>
      </c>
      <c r="AR37" s="533">
        <v>0.0</v>
      </c>
      <c r="AS37" s="534">
        <f>SUM(AS38:AS43)</f>
        <v>0</v>
      </c>
      <c r="AT37" s="535">
        <f t="shared" ref="AT37:AT41" si="88">+AR37+AS37</f>
        <v>0</v>
      </c>
      <c r="AU37" s="536">
        <f t="shared" ref="AU37:AW37" si="74">AO37+AR37</f>
        <v>0</v>
      </c>
      <c r="AV37" s="537">
        <f t="shared" si="74"/>
        <v>0</v>
      </c>
      <c r="AW37" s="538">
        <f t="shared" si="74"/>
        <v>0</v>
      </c>
      <c r="AX37" s="542">
        <f t="shared" ref="AX37:AY37" si="75">AL37+AO37</f>
        <v>0</v>
      </c>
      <c r="AY37" s="543">
        <f t="shared" si="75"/>
        <v>0</v>
      </c>
      <c r="AZ37" s="544">
        <f t="shared" ref="AZ37:AZ41" si="91">AX37+AY37</f>
        <v>0</v>
      </c>
      <c r="BA37" s="539">
        <f t="shared" ref="BA37:BC37" si="76">AI37+AU37</f>
        <v>16</v>
      </c>
      <c r="BB37" s="540">
        <f t="shared" si="76"/>
        <v>0</v>
      </c>
      <c r="BC37" s="541">
        <f t="shared" si="76"/>
        <v>16</v>
      </c>
      <c r="BD37" s="533">
        <f t="shared" ref="BD37:BD41" si="93">H37+Q37+K37+AC37+AO37</f>
        <v>15</v>
      </c>
      <c r="BE37" s="534">
        <f t="shared" ref="BE37:BE41" si="94">I37+L37+R37+AD37+AP37</f>
        <v>0</v>
      </c>
      <c r="BF37" s="535">
        <f t="shared" ref="BF37:BF41" si="95">BD37+BE37</f>
        <v>15</v>
      </c>
      <c r="BG37" s="397"/>
      <c r="BH37" s="397"/>
      <c r="BI37" s="397"/>
      <c r="BJ37" s="397"/>
      <c r="BK37" s="397"/>
    </row>
    <row r="38">
      <c r="A38" s="483"/>
      <c r="B38" s="397"/>
      <c r="C38" s="397"/>
      <c r="D38" s="545"/>
      <c r="E38" s="419" t="s">
        <v>112</v>
      </c>
      <c r="F38" s="531"/>
      <c r="G38" s="532"/>
      <c r="H38" s="560"/>
      <c r="I38" s="561"/>
      <c r="J38" s="548">
        <f t="shared" si="77"/>
        <v>0</v>
      </c>
      <c r="K38" s="560"/>
      <c r="L38" s="561"/>
      <c r="M38" s="548">
        <f t="shared" ref="M38:M41" si="96">+K38+L38</f>
        <v>0</v>
      </c>
      <c r="N38" s="549">
        <f t="shared" ref="N38:P38" si="78">H38+K38</f>
        <v>0</v>
      </c>
      <c r="O38" s="550">
        <f t="shared" si="78"/>
        <v>0</v>
      </c>
      <c r="P38" s="551">
        <f t="shared" si="78"/>
        <v>0</v>
      </c>
      <c r="Q38" s="560"/>
      <c r="R38" s="561"/>
      <c r="S38" s="548">
        <f t="shared" si="79"/>
        <v>0</v>
      </c>
      <c r="T38" s="560"/>
      <c r="U38" s="561"/>
      <c r="V38" s="548">
        <f t="shared" si="80"/>
        <v>0</v>
      </c>
      <c r="W38" s="549">
        <f t="shared" ref="W38:Y38" si="81">Q38+T38</f>
        <v>0</v>
      </c>
      <c r="X38" s="550">
        <f t="shared" si="81"/>
        <v>0</v>
      </c>
      <c r="Y38" s="551">
        <f t="shared" si="81"/>
        <v>0</v>
      </c>
      <c r="Z38" s="552">
        <f t="shared" ref="Z38:AA38" si="82">N38+Q38</f>
        <v>0</v>
      </c>
      <c r="AA38" s="553">
        <f t="shared" si="82"/>
        <v>0</v>
      </c>
      <c r="AB38" s="554">
        <f t="shared" ref="AB38:AB41" si="100">+Z38+AA38</f>
        <v>0</v>
      </c>
      <c r="AC38" s="560"/>
      <c r="AD38" s="561"/>
      <c r="AE38" s="548">
        <f t="shared" si="83"/>
        <v>0</v>
      </c>
      <c r="AF38" s="560"/>
      <c r="AG38" s="561"/>
      <c r="AH38" s="548">
        <f t="shared" si="84"/>
        <v>0</v>
      </c>
      <c r="AI38" s="549">
        <f t="shared" ref="AI38:AK38" si="85">AC38+AF38</f>
        <v>0</v>
      </c>
      <c r="AJ38" s="550">
        <f t="shared" si="85"/>
        <v>0</v>
      </c>
      <c r="AK38" s="551">
        <f t="shared" si="85"/>
        <v>0</v>
      </c>
      <c r="AL38" s="555">
        <f t="shared" ref="AL38:AM38" si="86">Z38+AC38</f>
        <v>0</v>
      </c>
      <c r="AM38" s="556">
        <f t="shared" si="86"/>
        <v>0</v>
      </c>
      <c r="AN38" s="557">
        <f t="shared" ref="AN38:AN39" si="103">AL38+AM38</f>
        <v>0</v>
      </c>
      <c r="AO38" s="546">
        <v>0.0</v>
      </c>
      <c r="AP38" s="547">
        <v>0.0</v>
      </c>
      <c r="AQ38" s="548">
        <f t="shared" si="87"/>
        <v>0</v>
      </c>
      <c r="AR38" s="546">
        <v>0.0</v>
      </c>
      <c r="AS38" s="547">
        <v>0.0</v>
      </c>
      <c r="AT38" s="548">
        <f t="shared" si="88"/>
        <v>0</v>
      </c>
      <c r="AU38" s="549">
        <f t="shared" ref="AU38:AW38" si="89">AO38+AR38</f>
        <v>0</v>
      </c>
      <c r="AV38" s="550">
        <f t="shared" si="89"/>
        <v>0</v>
      </c>
      <c r="AW38" s="551">
        <f t="shared" si="89"/>
        <v>0</v>
      </c>
      <c r="AX38" s="555">
        <f t="shared" ref="AX38:AY38" si="90">AL38+AO38</f>
        <v>0</v>
      </c>
      <c r="AY38" s="556">
        <f t="shared" si="90"/>
        <v>0</v>
      </c>
      <c r="AZ38" s="557">
        <f t="shared" si="91"/>
        <v>0</v>
      </c>
      <c r="BA38" s="552">
        <f t="shared" ref="BA38:BC38" si="92">AI38+AU38</f>
        <v>0</v>
      </c>
      <c r="BB38" s="553">
        <f t="shared" si="92"/>
        <v>0</v>
      </c>
      <c r="BC38" s="554">
        <f t="shared" si="92"/>
        <v>0</v>
      </c>
      <c r="BD38" s="558">
        <f t="shared" si="93"/>
        <v>0</v>
      </c>
      <c r="BE38" s="559">
        <f t="shared" si="94"/>
        <v>0</v>
      </c>
      <c r="BF38" s="548">
        <f t="shared" si="95"/>
        <v>0</v>
      </c>
      <c r="BG38" s="397"/>
      <c r="BH38" s="397"/>
      <c r="BI38" s="397"/>
      <c r="BJ38" s="397"/>
      <c r="BK38" s="397"/>
    </row>
    <row r="39">
      <c r="A39" s="483"/>
      <c r="B39" s="397"/>
      <c r="C39" s="397"/>
      <c r="D39" s="545"/>
      <c r="E39" s="419" t="s">
        <v>113</v>
      </c>
      <c r="F39" s="531"/>
      <c r="G39" s="532"/>
      <c r="H39" s="560"/>
      <c r="I39" s="561"/>
      <c r="J39" s="548">
        <f t="shared" si="77"/>
        <v>0</v>
      </c>
      <c r="K39" s="560"/>
      <c r="L39" s="561"/>
      <c r="M39" s="548">
        <f t="shared" si="96"/>
        <v>0</v>
      </c>
      <c r="N39" s="549">
        <f t="shared" ref="N39:P39" si="97">H39+K39</f>
        <v>0</v>
      </c>
      <c r="O39" s="550">
        <f t="shared" si="97"/>
        <v>0</v>
      </c>
      <c r="P39" s="551">
        <f t="shared" si="97"/>
        <v>0</v>
      </c>
      <c r="Q39" s="560"/>
      <c r="R39" s="561"/>
      <c r="S39" s="548">
        <f t="shared" si="79"/>
        <v>0</v>
      </c>
      <c r="T39" s="560"/>
      <c r="U39" s="561"/>
      <c r="V39" s="548">
        <f t="shared" si="80"/>
        <v>0</v>
      </c>
      <c r="W39" s="549">
        <f t="shared" ref="W39:Y39" si="98">Q39+T39</f>
        <v>0</v>
      </c>
      <c r="X39" s="550">
        <f t="shared" si="98"/>
        <v>0</v>
      </c>
      <c r="Y39" s="551">
        <f t="shared" si="98"/>
        <v>0</v>
      </c>
      <c r="Z39" s="552">
        <f t="shared" ref="Z39:AA39" si="99">N39+Q39</f>
        <v>0</v>
      </c>
      <c r="AA39" s="553">
        <f t="shared" si="99"/>
        <v>0</v>
      </c>
      <c r="AB39" s="554">
        <f t="shared" si="100"/>
        <v>0</v>
      </c>
      <c r="AC39" s="560"/>
      <c r="AD39" s="561"/>
      <c r="AE39" s="548">
        <f t="shared" si="83"/>
        <v>0</v>
      </c>
      <c r="AF39" s="560"/>
      <c r="AG39" s="561"/>
      <c r="AH39" s="548">
        <f t="shared" si="84"/>
        <v>0</v>
      </c>
      <c r="AI39" s="549">
        <f t="shared" ref="AI39:AK39" si="101">AC39+AF39</f>
        <v>0</v>
      </c>
      <c r="AJ39" s="550">
        <f t="shared" si="101"/>
        <v>0</v>
      </c>
      <c r="AK39" s="551">
        <f t="shared" si="101"/>
        <v>0</v>
      </c>
      <c r="AL39" s="555">
        <f t="shared" ref="AL39:AM39" si="102">Z39+AC39</f>
        <v>0</v>
      </c>
      <c r="AM39" s="556">
        <f t="shared" si="102"/>
        <v>0</v>
      </c>
      <c r="AN39" s="557">
        <f t="shared" si="103"/>
        <v>0</v>
      </c>
      <c r="AO39" s="546">
        <v>0.0</v>
      </c>
      <c r="AP39" s="547">
        <v>0.0</v>
      </c>
      <c r="AQ39" s="548">
        <f t="shared" si="87"/>
        <v>0</v>
      </c>
      <c r="AR39" s="546">
        <v>0.0</v>
      </c>
      <c r="AS39" s="547">
        <v>0.0</v>
      </c>
      <c r="AT39" s="548">
        <f t="shared" si="88"/>
        <v>0</v>
      </c>
      <c r="AU39" s="549">
        <f t="shared" ref="AU39:AW39" si="104">AO39+AR39</f>
        <v>0</v>
      </c>
      <c r="AV39" s="550">
        <f t="shared" si="104"/>
        <v>0</v>
      </c>
      <c r="AW39" s="551">
        <f t="shared" si="104"/>
        <v>0</v>
      </c>
      <c r="AX39" s="555">
        <f t="shared" ref="AX39:AY39" si="105">AL39+AO39</f>
        <v>0</v>
      </c>
      <c r="AY39" s="556">
        <f t="shared" si="105"/>
        <v>0</v>
      </c>
      <c r="AZ39" s="557">
        <f t="shared" si="91"/>
        <v>0</v>
      </c>
      <c r="BA39" s="552">
        <f t="shared" ref="BA39:BC39" si="106">AI39+AU39</f>
        <v>0</v>
      </c>
      <c r="BB39" s="553">
        <f t="shared" si="106"/>
        <v>0</v>
      </c>
      <c r="BC39" s="554">
        <f t="shared" si="106"/>
        <v>0</v>
      </c>
      <c r="BD39" s="558">
        <f t="shared" si="93"/>
        <v>0</v>
      </c>
      <c r="BE39" s="559">
        <f t="shared" si="94"/>
        <v>0</v>
      </c>
      <c r="BF39" s="548">
        <f t="shared" si="95"/>
        <v>0</v>
      </c>
      <c r="BG39" s="397"/>
      <c r="BH39" s="397"/>
      <c r="BI39" s="397"/>
      <c r="BJ39" s="397"/>
      <c r="BK39" s="397"/>
    </row>
    <row r="40">
      <c r="A40" s="483"/>
      <c r="B40" s="397"/>
      <c r="C40" s="397"/>
      <c r="D40" s="545"/>
      <c r="E40" s="419" t="s">
        <v>114</v>
      </c>
      <c r="F40" s="531"/>
      <c r="G40" s="532"/>
      <c r="H40" s="546">
        <v>4.0</v>
      </c>
      <c r="I40" s="561"/>
      <c r="J40" s="548">
        <f t="shared" si="77"/>
        <v>4</v>
      </c>
      <c r="K40" s="546">
        <v>1.0</v>
      </c>
      <c r="L40" s="561"/>
      <c r="M40" s="548">
        <f t="shared" si="96"/>
        <v>1</v>
      </c>
      <c r="N40" s="549">
        <f t="shared" ref="N40:P40" si="107">H40+K40</f>
        <v>5</v>
      </c>
      <c r="O40" s="550">
        <f t="shared" si="107"/>
        <v>0</v>
      </c>
      <c r="P40" s="551">
        <f t="shared" si="107"/>
        <v>5</v>
      </c>
      <c r="Q40" s="546">
        <v>6.0</v>
      </c>
      <c r="R40" s="561"/>
      <c r="S40" s="548">
        <f t="shared" si="79"/>
        <v>6</v>
      </c>
      <c r="T40" s="546">
        <v>4.0</v>
      </c>
      <c r="U40" s="561"/>
      <c r="V40" s="548">
        <f t="shared" si="80"/>
        <v>4</v>
      </c>
      <c r="W40" s="549">
        <f t="shared" ref="W40:Y40" si="108">Q40+T40</f>
        <v>10</v>
      </c>
      <c r="X40" s="550">
        <f t="shared" si="108"/>
        <v>0</v>
      </c>
      <c r="Y40" s="551">
        <f t="shared" si="108"/>
        <v>10</v>
      </c>
      <c r="Z40" s="566"/>
      <c r="AA40" s="553">
        <f t="shared" ref="AA40:AA41" si="115">O40+R40</f>
        <v>0</v>
      </c>
      <c r="AB40" s="554">
        <f t="shared" si="100"/>
        <v>0</v>
      </c>
      <c r="AC40" s="546">
        <v>2.0</v>
      </c>
      <c r="AD40" s="561"/>
      <c r="AE40" s="548">
        <f t="shared" si="83"/>
        <v>2</v>
      </c>
      <c r="AF40" s="546">
        <v>6.0</v>
      </c>
      <c r="AG40" s="561"/>
      <c r="AH40" s="548">
        <f t="shared" si="84"/>
        <v>6</v>
      </c>
      <c r="AI40" s="549">
        <f t="shared" ref="AI40:AK40" si="109">AC40+AF40</f>
        <v>8</v>
      </c>
      <c r="AJ40" s="550">
        <f t="shared" si="109"/>
        <v>0</v>
      </c>
      <c r="AK40" s="551">
        <f t="shared" si="109"/>
        <v>8</v>
      </c>
      <c r="AL40" s="555">
        <v>0.0</v>
      </c>
      <c r="AM40" s="556">
        <f t="shared" ref="AM40:AM41" si="117">AA40+AD40</f>
        <v>0</v>
      </c>
      <c r="AN40" s="557">
        <v>0.0</v>
      </c>
      <c r="AO40" s="546">
        <v>0.0</v>
      </c>
      <c r="AP40" s="547">
        <v>0.0</v>
      </c>
      <c r="AQ40" s="548">
        <f t="shared" si="87"/>
        <v>0</v>
      </c>
      <c r="AR40" s="546">
        <v>6.0</v>
      </c>
      <c r="AS40" s="547">
        <v>0.0</v>
      </c>
      <c r="AT40" s="548">
        <f t="shared" si="88"/>
        <v>6</v>
      </c>
      <c r="AU40" s="549">
        <f t="shared" ref="AU40:AW40" si="110">AO40+AR40</f>
        <v>6</v>
      </c>
      <c r="AV40" s="550">
        <f t="shared" si="110"/>
        <v>0</v>
      </c>
      <c r="AW40" s="551">
        <f t="shared" si="110"/>
        <v>6</v>
      </c>
      <c r="AX40" s="555">
        <f t="shared" ref="AX40:AY40" si="111">AL40+AO40</f>
        <v>0</v>
      </c>
      <c r="AY40" s="556">
        <f t="shared" si="111"/>
        <v>0</v>
      </c>
      <c r="AZ40" s="557">
        <f t="shared" si="91"/>
        <v>0</v>
      </c>
      <c r="BA40" s="552">
        <f t="shared" ref="BA40:BC40" si="112">AI40+AU40</f>
        <v>14</v>
      </c>
      <c r="BB40" s="553">
        <f t="shared" si="112"/>
        <v>0</v>
      </c>
      <c r="BC40" s="554">
        <f t="shared" si="112"/>
        <v>14</v>
      </c>
      <c r="BD40" s="558">
        <f t="shared" si="93"/>
        <v>13</v>
      </c>
      <c r="BE40" s="559">
        <f t="shared" si="94"/>
        <v>0</v>
      </c>
      <c r="BF40" s="548">
        <f t="shared" si="95"/>
        <v>13</v>
      </c>
      <c r="BG40" s="397"/>
      <c r="BH40" s="397"/>
      <c r="BI40" s="397"/>
      <c r="BJ40" s="397"/>
      <c r="BK40" s="397"/>
    </row>
    <row r="41">
      <c r="A41" s="483"/>
      <c r="B41" s="397"/>
      <c r="C41" s="397"/>
      <c r="D41" s="545"/>
      <c r="E41" s="433" t="s">
        <v>115</v>
      </c>
      <c r="F41" s="531"/>
      <c r="G41" s="532"/>
      <c r="H41" s="546">
        <v>0.0</v>
      </c>
      <c r="I41" s="561"/>
      <c r="J41" s="548">
        <v>0.0</v>
      </c>
      <c r="K41" s="546">
        <v>3.0</v>
      </c>
      <c r="L41" s="561"/>
      <c r="M41" s="548">
        <f t="shared" si="96"/>
        <v>3</v>
      </c>
      <c r="N41" s="549">
        <f t="shared" ref="N41:P41" si="113">H41+K41</f>
        <v>3</v>
      </c>
      <c r="O41" s="550">
        <f t="shared" si="113"/>
        <v>0</v>
      </c>
      <c r="P41" s="551">
        <f t="shared" si="113"/>
        <v>3</v>
      </c>
      <c r="Q41" s="546">
        <v>2.0</v>
      </c>
      <c r="R41" s="561"/>
      <c r="S41" s="548">
        <f t="shared" si="79"/>
        <v>2</v>
      </c>
      <c r="T41" s="546">
        <v>2.0</v>
      </c>
      <c r="U41" s="561"/>
      <c r="V41" s="548">
        <f t="shared" si="80"/>
        <v>2</v>
      </c>
      <c r="W41" s="549">
        <f t="shared" ref="W41:Y41" si="114">Q41+T41</f>
        <v>4</v>
      </c>
      <c r="X41" s="550">
        <f t="shared" si="114"/>
        <v>0</v>
      </c>
      <c r="Y41" s="551">
        <f t="shared" si="114"/>
        <v>4</v>
      </c>
      <c r="Z41" s="552">
        <v>0.0</v>
      </c>
      <c r="AA41" s="553">
        <f t="shared" si="115"/>
        <v>0</v>
      </c>
      <c r="AB41" s="554">
        <f t="shared" si="100"/>
        <v>0</v>
      </c>
      <c r="AC41" s="546">
        <v>5.0</v>
      </c>
      <c r="AD41" s="561"/>
      <c r="AE41" s="548">
        <f t="shared" si="83"/>
        <v>5</v>
      </c>
      <c r="AF41" s="546">
        <v>3.0</v>
      </c>
      <c r="AG41" s="561"/>
      <c r="AH41" s="548">
        <f t="shared" si="84"/>
        <v>3</v>
      </c>
      <c r="AI41" s="549">
        <f t="shared" ref="AI41:AK41" si="116">AC41+AF41</f>
        <v>8</v>
      </c>
      <c r="AJ41" s="550">
        <f t="shared" si="116"/>
        <v>0</v>
      </c>
      <c r="AK41" s="551">
        <f t="shared" si="116"/>
        <v>8</v>
      </c>
      <c r="AL41" s="555">
        <v>0.0</v>
      </c>
      <c r="AM41" s="556">
        <f t="shared" si="117"/>
        <v>0</v>
      </c>
      <c r="AN41" s="557">
        <v>0.0</v>
      </c>
      <c r="AO41" s="546">
        <v>0.0</v>
      </c>
      <c r="AP41" s="547">
        <v>0.0</v>
      </c>
      <c r="AQ41" s="548">
        <f t="shared" si="87"/>
        <v>0</v>
      </c>
      <c r="AR41" s="546">
        <v>4.0</v>
      </c>
      <c r="AS41" s="547">
        <v>0.0</v>
      </c>
      <c r="AT41" s="548">
        <f t="shared" si="88"/>
        <v>4</v>
      </c>
      <c r="AU41" s="549">
        <f t="shared" ref="AU41:AW41" si="118">AO41+AR41</f>
        <v>4</v>
      </c>
      <c r="AV41" s="550">
        <f t="shared" si="118"/>
        <v>0</v>
      </c>
      <c r="AW41" s="551">
        <f t="shared" si="118"/>
        <v>4</v>
      </c>
      <c r="AX41" s="555">
        <f t="shared" ref="AX41:AY41" si="119">AL41+AO41</f>
        <v>0</v>
      </c>
      <c r="AY41" s="556">
        <f t="shared" si="119"/>
        <v>0</v>
      </c>
      <c r="AZ41" s="557">
        <f t="shared" si="91"/>
        <v>0</v>
      </c>
      <c r="BA41" s="552">
        <f t="shared" ref="BA41:BC41" si="120">AI41+AU41</f>
        <v>12</v>
      </c>
      <c r="BB41" s="553">
        <f t="shared" si="120"/>
        <v>0</v>
      </c>
      <c r="BC41" s="554">
        <f t="shared" si="120"/>
        <v>12</v>
      </c>
      <c r="BD41" s="558">
        <f t="shared" si="93"/>
        <v>10</v>
      </c>
      <c r="BE41" s="559">
        <f t="shared" si="94"/>
        <v>0</v>
      </c>
      <c r="BF41" s="548">
        <f t="shared" si="95"/>
        <v>10</v>
      </c>
      <c r="BG41" s="397"/>
      <c r="BH41" s="397"/>
      <c r="BI41" s="397"/>
      <c r="BJ41" s="397"/>
      <c r="BK41" s="397"/>
    </row>
    <row r="42">
      <c r="A42" s="483"/>
      <c r="B42" s="397"/>
      <c r="C42" s="397"/>
      <c r="D42" s="545"/>
      <c r="E42" s="531"/>
      <c r="F42" s="531"/>
      <c r="G42" s="532"/>
      <c r="H42" s="560"/>
      <c r="I42" s="561"/>
      <c r="J42" s="562"/>
      <c r="K42" s="560"/>
      <c r="L42" s="561"/>
      <c r="M42" s="562"/>
      <c r="N42" s="563"/>
      <c r="O42" s="564"/>
      <c r="P42" s="565"/>
      <c r="Q42" s="560"/>
      <c r="R42" s="561"/>
      <c r="S42" s="562"/>
      <c r="T42" s="560"/>
      <c r="U42" s="561"/>
      <c r="V42" s="562"/>
      <c r="W42" s="563"/>
      <c r="X42" s="564"/>
      <c r="Y42" s="565"/>
      <c r="Z42" s="566"/>
      <c r="AA42" s="567"/>
      <c r="AB42" s="568"/>
      <c r="AC42" s="560"/>
      <c r="AD42" s="561"/>
      <c r="AE42" s="562"/>
      <c r="AF42" s="560"/>
      <c r="AG42" s="561"/>
      <c r="AH42" s="562"/>
      <c r="AI42" s="563"/>
      <c r="AJ42" s="564"/>
      <c r="AK42" s="565"/>
      <c r="AL42" s="569"/>
      <c r="AM42" s="570"/>
      <c r="AN42" s="571"/>
      <c r="AO42" s="560"/>
      <c r="AP42" s="561"/>
      <c r="AQ42" s="562"/>
      <c r="AR42" s="560"/>
      <c r="AS42" s="561"/>
      <c r="AT42" s="562"/>
      <c r="AU42" s="563"/>
      <c r="AV42" s="564"/>
      <c r="AW42" s="565"/>
      <c r="AX42" s="569"/>
      <c r="AY42" s="570"/>
      <c r="AZ42" s="571"/>
      <c r="BA42" s="566"/>
      <c r="BB42" s="567"/>
      <c r="BC42" s="568"/>
      <c r="BD42" s="572"/>
      <c r="BE42" s="573"/>
      <c r="BF42" s="562"/>
      <c r="BG42" s="397"/>
      <c r="BH42" s="397"/>
      <c r="BI42" s="397"/>
      <c r="BJ42" s="397"/>
      <c r="BK42" s="397"/>
    </row>
    <row r="43">
      <c r="A43" s="483"/>
      <c r="B43" s="397"/>
      <c r="C43" s="397"/>
      <c r="D43" s="545"/>
      <c r="E43" s="531"/>
      <c r="F43" s="531"/>
      <c r="G43" s="532"/>
      <c r="H43" s="560"/>
      <c r="I43" s="561"/>
      <c r="J43" s="562"/>
      <c r="K43" s="560"/>
      <c r="L43" s="561"/>
      <c r="M43" s="562"/>
      <c r="N43" s="563"/>
      <c r="O43" s="564"/>
      <c r="P43" s="565"/>
      <c r="Q43" s="560"/>
      <c r="R43" s="561"/>
      <c r="S43" s="562"/>
      <c r="T43" s="560"/>
      <c r="U43" s="561"/>
      <c r="V43" s="562"/>
      <c r="W43" s="563"/>
      <c r="X43" s="564"/>
      <c r="Y43" s="565"/>
      <c r="Z43" s="566"/>
      <c r="AA43" s="567"/>
      <c r="AB43" s="568"/>
      <c r="AC43" s="560"/>
      <c r="AD43" s="561"/>
      <c r="AE43" s="562"/>
      <c r="AF43" s="560"/>
      <c r="AG43" s="561"/>
      <c r="AH43" s="562"/>
      <c r="AI43" s="563"/>
      <c r="AJ43" s="564"/>
      <c r="AK43" s="565"/>
      <c r="AL43" s="569"/>
      <c r="AM43" s="570"/>
      <c r="AN43" s="571"/>
      <c r="AO43" s="560"/>
      <c r="AP43" s="561"/>
      <c r="AQ43" s="562"/>
      <c r="AR43" s="560"/>
      <c r="AS43" s="561"/>
      <c r="AT43" s="562"/>
      <c r="AU43" s="563"/>
      <c r="AV43" s="564"/>
      <c r="AW43" s="565"/>
      <c r="AX43" s="569"/>
      <c r="AY43" s="570"/>
      <c r="AZ43" s="571"/>
      <c r="BA43" s="566"/>
      <c r="BB43" s="567"/>
      <c r="BC43" s="568"/>
      <c r="BD43" s="572"/>
      <c r="BE43" s="573"/>
      <c r="BF43" s="562"/>
      <c r="BG43" s="397"/>
      <c r="BH43" s="397"/>
      <c r="BI43" s="397"/>
      <c r="BJ43" s="397"/>
      <c r="BK43" s="397"/>
    </row>
    <row r="44">
      <c r="A44" s="483"/>
      <c r="B44" s="397"/>
      <c r="C44" s="397"/>
      <c r="D44" s="574" t="s">
        <v>128</v>
      </c>
      <c r="E44" s="575" t="s">
        <v>129</v>
      </c>
      <c r="F44" s="576"/>
      <c r="G44" s="577"/>
      <c r="H44" s="578"/>
      <c r="I44" s="579"/>
      <c r="J44" s="580"/>
      <c r="K44" s="578"/>
      <c r="L44" s="579"/>
      <c r="M44" s="580"/>
      <c r="N44" s="581"/>
      <c r="O44" s="582"/>
      <c r="P44" s="583"/>
      <c r="Q44" s="578"/>
      <c r="R44" s="579"/>
      <c r="S44" s="580"/>
      <c r="T44" s="578"/>
      <c r="U44" s="579"/>
      <c r="V44" s="580"/>
      <c r="W44" s="581"/>
      <c r="X44" s="582"/>
      <c r="Y44" s="583"/>
      <c r="Z44" s="584"/>
      <c r="AA44" s="585"/>
      <c r="AB44" s="586"/>
      <c r="AC44" s="578"/>
      <c r="AD44" s="579"/>
      <c r="AE44" s="580"/>
      <c r="AF44" s="578"/>
      <c r="AG44" s="579"/>
      <c r="AH44" s="580"/>
      <c r="AI44" s="581"/>
      <c r="AJ44" s="582"/>
      <c r="AK44" s="583"/>
      <c r="AL44" s="587"/>
      <c r="AM44" s="588"/>
      <c r="AN44" s="589"/>
      <c r="AO44" s="578"/>
      <c r="AP44" s="579"/>
      <c r="AQ44" s="580"/>
      <c r="AR44" s="578"/>
      <c r="AS44" s="579"/>
      <c r="AT44" s="580"/>
      <c r="AU44" s="581"/>
      <c r="AV44" s="582"/>
      <c r="AW44" s="583"/>
      <c r="AX44" s="587"/>
      <c r="AY44" s="588"/>
      <c r="AZ44" s="589"/>
      <c r="BA44" s="584"/>
      <c r="BB44" s="585"/>
      <c r="BC44" s="586"/>
      <c r="BD44" s="578"/>
      <c r="BE44" s="579"/>
      <c r="BF44" s="580"/>
      <c r="BG44" s="397"/>
      <c r="BH44" s="397"/>
      <c r="BI44" s="397"/>
      <c r="BJ44" s="397"/>
      <c r="BK44" s="397"/>
    </row>
    <row r="45">
      <c r="A45" s="483"/>
      <c r="B45" s="397"/>
      <c r="C45" s="397"/>
      <c r="D45" s="590"/>
      <c r="E45" s="515"/>
      <c r="F45" s="515"/>
      <c r="G45" s="516"/>
      <c r="H45" s="522">
        <f t="shared" ref="H45:I45" si="121">SUM(H46:H51)</f>
        <v>0</v>
      </c>
      <c r="I45" s="517">
        <f t="shared" si="121"/>
        <v>0</v>
      </c>
      <c r="J45" s="518">
        <f t="shared" ref="J45:J49" si="137">+H45+I45</f>
        <v>0</v>
      </c>
      <c r="K45" s="522">
        <f t="shared" ref="K45:L45" si="122">SUM(K46:K51)</f>
        <v>1</v>
      </c>
      <c r="L45" s="517">
        <f t="shared" si="122"/>
        <v>0</v>
      </c>
      <c r="M45" s="518">
        <f t="shared" ref="M45:M49" si="138">+K45+L45</f>
        <v>1</v>
      </c>
      <c r="N45" s="519">
        <f t="shared" ref="N45:P45" si="123">H45+K45</f>
        <v>1</v>
      </c>
      <c r="O45" s="520">
        <f t="shared" si="123"/>
        <v>0</v>
      </c>
      <c r="P45" s="521">
        <f t="shared" si="123"/>
        <v>1</v>
      </c>
      <c r="Q45" s="522">
        <f t="shared" ref="Q45:R45" si="124">SUM(Q46:Q51)</f>
        <v>0</v>
      </c>
      <c r="R45" s="517">
        <f t="shared" si="124"/>
        <v>0</v>
      </c>
      <c r="S45" s="518">
        <f t="shared" ref="S45:S49" si="140">+Q45+R45</f>
        <v>0</v>
      </c>
      <c r="T45" s="522">
        <f t="shared" ref="T45:U45" si="125">SUM(T46:T51)</f>
        <v>1</v>
      </c>
      <c r="U45" s="517">
        <f t="shared" si="125"/>
        <v>0</v>
      </c>
      <c r="V45" s="518">
        <f t="shared" ref="V45:V49" si="141">+T45+U45</f>
        <v>1</v>
      </c>
      <c r="W45" s="519">
        <f t="shared" ref="W45:Y45" si="126">Q45+T45</f>
        <v>1</v>
      </c>
      <c r="X45" s="520">
        <f t="shared" si="126"/>
        <v>0</v>
      </c>
      <c r="Y45" s="521">
        <f t="shared" si="126"/>
        <v>1</v>
      </c>
      <c r="Z45" s="523">
        <f t="shared" ref="Z45:AA45" si="127">N45+Q45</f>
        <v>1</v>
      </c>
      <c r="AA45" s="524">
        <f t="shared" si="127"/>
        <v>0</v>
      </c>
      <c r="AB45" s="525">
        <f t="shared" ref="AB45:AB49" si="144">+Z45+AA45</f>
        <v>1</v>
      </c>
      <c r="AC45" s="522">
        <f t="shared" ref="AC45:AD45" si="128">SUM(AC46:AC51)</f>
        <v>0</v>
      </c>
      <c r="AD45" s="517">
        <f t="shared" si="128"/>
        <v>0</v>
      </c>
      <c r="AE45" s="518">
        <f t="shared" ref="AE45:AE49" si="145">+AC45+AD45</f>
        <v>0</v>
      </c>
      <c r="AF45" s="522">
        <f t="shared" ref="AF45:AG45" si="129">SUM(AF46:AF51)</f>
        <v>1</v>
      </c>
      <c r="AG45" s="517">
        <f t="shared" si="129"/>
        <v>0</v>
      </c>
      <c r="AH45" s="518">
        <f t="shared" ref="AH45:AH49" si="146">+AF45+AG45</f>
        <v>1</v>
      </c>
      <c r="AI45" s="519">
        <f t="shared" ref="AI45:AK45" si="130">AC45+AF45</f>
        <v>1</v>
      </c>
      <c r="AJ45" s="520">
        <f t="shared" si="130"/>
        <v>0</v>
      </c>
      <c r="AK45" s="521">
        <f t="shared" si="130"/>
        <v>1</v>
      </c>
      <c r="AL45" s="526">
        <f t="shared" ref="AL45:AM45" si="131">Z45+AC45</f>
        <v>1</v>
      </c>
      <c r="AM45" s="527">
        <f t="shared" si="131"/>
        <v>0</v>
      </c>
      <c r="AN45" s="528">
        <f t="shared" ref="AN45:AN49" si="149">AL45+AM45</f>
        <v>1</v>
      </c>
      <c r="AO45" s="522">
        <f t="shared" ref="AO45:AP45" si="132">SUM(AO46:AO51)</f>
        <v>0</v>
      </c>
      <c r="AP45" s="517">
        <f t="shared" si="132"/>
        <v>0</v>
      </c>
      <c r="AQ45" s="518">
        <f t="shared" ref="AQ45:AQ49" si="150">+AO45+AP45</f>
        <v>0</v>
      </c>
      <c r="AR45" s="522">
        <f t="shared" ref="AR45:AS45" si="133">SUM(AR46:AR51)</f>
        <v>0</v>
      </c>
      <c r="AS45" s="517">
        <f t="shared" si="133"/>
        <v>0</v>
      </c>
      <c r="AT45" s="518">
        <f t="shared" ref="AT45:AT49" si="151">+AR45+AS45</f>
        <v>0</v>
      </c>
      <c r="AU45" s="519">
        <f t="shared" ref="AU45:AW45" si="134">AO45+AR45</f>
        <v>0</v>
      </c>
      <c r="AV45" s="520">
        <f t="shared" si="134"/>
        <v>0</v>
      </c>
      <c r="AW45" s="521">
        <f t="shared" si="134"/>
        <v>0</v>
      </c>
      <c r="AX45" s="526">
        <f t="shared" ref="AX45:AY45" si="135">AL45+AO45</f>
        <v>1</v>
      </c>
      <c r="AY45" s="527">
        <f t="shared" si="135"/>
        <v>0</v>
      </c>
      <c r="AZ45" s="528">
        <f t="shared" ref="AZ45:AZ49" si="154">AX45+AY45</f>
        <v>1</v>
      </c>
      <c r="BA45" s="523">
        <f t="shared" ref="BA45:BC45" si="136">AI45+AU45</f>
        <v>1</v>
      </c>
      <c r="BB45" s="524">
        <f t="shared" si="136"/>
        <v>0</v>
      </c>
      <c r="BC45" s="525">
        <f t="shared" si="136"/>
        <v>1</v>
      </c>
      <c r="BD45" s="522">
        <f t="shared" ref="BD45:BD49" si="156">H45+Q45+K45+AC45+AO45</f>
        <v>1</v>
      </c>
      <c r="BE45" s="517">
        <f t="shared" ref="BE45:BE49" si="157">I45+L45+R45+AD45+AP45</f>
        <v>0</v>
      </c>
      <c r="BF45" s="518">
        <f t="shared" ref="BF45:BF49" si="158">BD45+BE45</f>
        <v>1</v>
      </c>
      <c r="BG45" s="397"/>
      <c r="BH45" s="397"/>
      <c r="BI45" s="397"/>
      <c r="BJ45" s="397"/>
      <c r="BK45" s="397"/>
    </row>
    <row r="46">
      <c r="A46" s="483"/>
      <c r="B46" s="397"/>
      <c r="C46" s="397"/>
      <c r="D46" s="545"/>
      <c r="E46" s="419" t="s">
        <v>112</v>
      </c>
      <c r="F46" s="531"/>
      <c r="G46" s="532"/>
      <c r="H46" s="560"/>
      <c r="I46" s="561"/>
      <c r="J46" s="548">
        <f t="shared" si="137"/>
        <v>0</v>
      </c>
      <c r="K46" s="560"/>
      <c r="L46" s="561"/>
      <c r="M46" s="548">
        <f t="shared" si="138"/>
        <v>0</v>
      </c>
      <c r="N46" s="549">
        <f t="shared" ref="N46:P46" si="139">H46+K46</f>
        <v>0</v>
      </c>
      <c r="O46" s="550">
        <f t="shared" si="139"/>
        <v>0</v>
      </c>
      <c r="P46" s="551">
        <f t="shared" si="139"/>
        <v>0</v>
      </c>
      <c r="Q46" s="560"/>
      <c r="R46" s="561"/>
      <c r="S46" s="548">
        <f t="shared" si="140"/>
        <v>0</v>
      </c>
      <c r="T46" s="560"/>
      <c r="U46" s="561"/>
      <c r="V46" s="548">
        <f t="shared" si="141"/>
        <v>0</v>
      </c>
      <c r="W46" s="549">
        <f t="shared" ref="W46:Y46" si="142">Q46+T46</f>
        <v>0</v>
      </c>
      <c r="X46" s="550">
        <f t="shared" si="142"/>
        <v>0</v>
      </c>
      <c r="Y46" s="551">
        <f t="shared" si="142"/>
        <v>0</v>
      </c>
      <c r="Z46" s="552">
        <f t="shared" ref="Z46:AA46" si="143">N46+Q46</f>
        <v>0</v>
      </c>
      <c r="AA46" s="553">
        <f t="shared" si="143"/>
        <v>0</v>
      </c>
      <c r="AB46" s="554">
        <f t="shared" si="144"/>
        <v>0</v>
      </c>
      <c r="AC46" s="560"/>
      <c r="AD46" s="561"/>
      <c r="AE46" s="548">
        <f t="shared" si="145"/>
        <v>0</v>
      </c>
      <c r="AF46" s="560"/>
      <c r="AG46" s="561"/>
      <c r="AH46" s="548">
        <f t="shared" si="146"/>
        <v>0</v>
      </c>
      <c r="AI46" s="549">
        <f t="shared" ref="AI46:AK46" si="147">AC46+AF46</f>
        <v>0</v>
      </c>
      <c r="AJ46" s="550">
        <f t="shared" si="147"/>
        <v>0</v>
      </c>
      <c r="AK46" s="551">
        <f t="shared" si="147"/>
        <v>0</v>
      </c>
      <c r="AL46" s="555">
        <f t="shared" ref="AL46:AM46" si="148">Z46+AC46</f>
        <v>0</v>
      </c>
      <c r="AM46" s="556">
        <f t="shared" si="148"/>
        <v>0</v>
      </c>
      <c r="AN46" s="557">
        <f t="shared" si="149"/>
        <v>0</v>
      </c>
      <c r="AO46" s="546">
        <v>0.0</v>
      </c>
      <c r="AP46" s="547">
        <v>0.0</v>
      </c>
      <c r="AQ46" s="548">
        <f t="shared" si="150"/>
        <v>0</v>
      </c>
      <c r="AR46" s="546">
        <v>0.0</v>
      </c>
      <c r="AS46" s="547">
        <v>0.0</v>
      </c>
      <c r="AT46" s="548">
        <f t="shared" si="151"/>
        <v>0</v>
      </c>
      <c r="AU46" s="549">
        <f t="shared" ref="AU46:AW46" si="152">AO46+AR46</f>
        <v>0</v>
      </c>
      <c r="AV46" s="550">
        <f t="shared" si="152"/>
        <v>0</v>
      </c>
      <c r="AW46" s="551">
        <f t="shared" si="152"/>
        <v>0</v>
      </c>
      <c r="AX46" s="555">
        <f t="shared" ref="AX46:AY46" si="153">AL46+AO46</f>
        <v>0</v>
      </c>
      <c r="AY46" s="556">
        <f t="shared" si="153"/>
        <v>0</v>
      </c>
      <c r="AZ46" s="557">
        <f t="shared" si="154"/>
        <v>0</v>
      </c>
      <c r="BA46" s="552">
        <f t="shared" ref="BA46:BC46" si="155">AI46+AU46</f>
        <v>0</v>
      </c>
      <c r="BB46" s="553">
        <f t="shared" si="155"/>
        <v>0</v>
      </c>
      <c r="BC46" s="554">
        <f t="shared" si="155"/>
        <v>0</v>
      </c>
      <c r="BD46" s="558">
        <f t="shared" si="156"/>
        <v>0</v>
      </c>
      <c r="BE46" s="559">
        <f t="shared" si="157"/>
        <v>0</v>
      </c>
      <c r="BF46" s="548">
        <f t="shared" si="158"/>
        <v>0</v>
      </c>
      <c r="BG46" s="397"/>
      <c r="BH46" s="397"/>
      <c r="BI46" s="397"/>
      <c r="BJ46" s="397"/>
      <c r="BK46" s="397"/>
    </row>
    <row r="47">
      <c r="A47" s="483"/>
      <c r="B47" s="397"/>
      <c r="C47" s="397"/>
      <c r="D47" s="545"/>
      <c r="E47" s="419" t="s">
        <v>113</v>
      </c>
      <c r="F47" s="531"/>
      <c r="G47" s="532"/>
      <c r="H47" s="560"/>
      <c r="I47" s="561"/>
      <c r="J47" s="548">
        <f t="shared" si="137"/>
        <v>0</v>
      </c>
      <c r="K47" s="560"/>
      <c r="L47" s="561"/>
      <c r="M47" s="548">
        <f t="shared" si="138"/>
        <v>0</v>
      </c>
      <c r="N47" s="549">
        <f t="shared" ref="N47:P47" si="159">H47+K47</f>
        <v>0</v>
      </c>
      <c r="O47" s="550">
        <f t="shared" si="159"/>
        <v>0</v>
      </c>
      <c r="P47" s="551">
        <f t="shared" si="159"/>
        <v>0</v>
      </c>
      <c r="Q47" s="560"/>
      <c r="R47" s="561"/>
      <c r="S47" s="548">
        <f t="shared" si="140"/>
        <v>0</v>
      </c>
      <c r="T47" s="560"/>
      <c r="U47" s="561"/>
      <c r="V47" s="548">
        <f t="shared" si="141"/>
        <v>0</v>
      </c>
      <c r="W47" s="549">
        <f t="shared" ref="W47:Y47" si="160">Q47+T47</f>
        <v>0</v>
      </c>
      <c r="X47" s="550">
        <f t="shared" si="160"/>
        <v>0</v>
      </c>
      <c r="Y47" s="551">
        <f t="shared" si="160"/>
        <v>0</v>
      </c>
      <c r="Z47" s="552">
        <f t="shared" ref="Z47:AA47" si="161">N47+Q47</f>
        <v>0</v>
      </c>
      <c r="AA47" s="553">
        <f t="shared" si="161"/>
        <v>0</v>
      </c>
      <c r="AB47" s="554">
        <f t="shared" si="144"/>
        <v>0</v>
      </c>
      <c r="AC47" s="560"/>
      <c r="AD47" s="561"/>
      <c r="AE47" s="548">
        <f t="shared" si="145"/>
        <v>0</v>
      </c>
      <c r="AF47" s="560"/>
      <c r="AG47" s="561"/>
      <c r="AH47" s="548">
        <f t="shared" si="146"/>
        <v>0</v>
      </c>
      <c r="AI47" s="549">
        <f t="shared" ref="AI47:AK47" si="162">AC47+AF47</f>
        <v>0</v>
      </c>
      <c r="AJ47" s="550">
        <f t="shared" si="162"/>
        <v>0</v>
      </c>
      <c r="AK47" s="551">
        <f t="shared" si="162"/>
        <v>0</v>
      </c>
      <c r="AL47" s="555">
        <f t="shared" ref="AL47:AM47" si="163">Z47+AC47</f>
        <v>0</v>
      </c>
      <c r="AM47" s="556">
        <f t="shared" si="163"/>
        <v>0</v>
      </c>
      <c r="AN47" s="557">
        <f t="shared" si="149"/>
        <v>0</v>
      </c>
      <c r="AO47" s="546">
        <v>0.0</v>
      </c>
      <c r="AP47" s="547">
        <v>0.0</v>
      </c>
      <c r="AQ47" s="548">
        <f t="shared" si="150"/>
        <v>0</v>
      </c>
      <c r="AR47" s="546">
        <v>0.0</v>
      </c>
      <c r="AS47" s="547">
        <v>0.0</v>
      </c>
      <c r="AT47" s="548">
        <f t="shared" si="151"/>
        <v>0</v>
      </c>
      <c r="AU47" s="549">
        <f t="shared" ref="AU47:AW47" si="164">AO47+AR47</f>
        <v>0</v>
      </c>
      <c r="AV47" s="550">
        <f t="shared" si="164"/>
        <v>0</v>
      </c>
      <c r="AW47" s="551">
        <f t="shared" si="164"/>
        <v>0</v>
      </c>
      <c r="AX47" s="555">
        <f t="shared" ref="AX47:AY47" si="165">AL47+AO47</f>
        <v>0</v>
      </c>
      <c r="AY47" s="556">
        <f t="shared" si="165"/>
        <v>0</v>
      </c>
      <c r="AZ47" s="557">
        <f t="shared" si="154"/>
        <v>0</v>
      </c>
      <c r="BA47" s="552">
        <f t="shared" ref="BA47:BC47" si="166">AI47+AU47</f>
        <v>0</v>
      </c>
      <c r="BB47" s="553">
        <f t="shared" si="166"/>
        <v>0</v>
      </c>
      <c r="BC47" s="554">
        <f t="shared" si="166"/>
        <v>0</v>
      </c>
      <c r="BD47" s="558">
        <f t="shared" si="156"/>
        <v>0</v>
      </c>
      <c r="BE47" s="559">
        <f t="shared" si="157"/>
        <v>0</v>
      </c>
      <c r="BF47" s="548">
        <f t="shared" si="158"/>
        <v>0</v>
      </c>
      <c r="BG47" s="397"/>
      <c r="BH47" s="397"/>
      <c r="BI47" s="397"/>
      <c r="BJ47" s="397"/>
      <c r="BK47" s="397"/>
    </row>
    <row r="48">
      <c r="A48" s="483"/>
      <c r="B48" s="397"/>
      <c r="C48" s="397"/>
      <c r="D48" s="545"/>
      <c r="E48" s="419" t="s">
        <v>114</v>
      </c>
      <c r="F48" s="531"/>
      <c r="G48" s="532"/>
      <c r="H48" s="546">
        <v>0.0</v>
      </c>
      <c r="I48" s="561"/>
      <c r="J48" s="548">
        <f t="shared" si="137"/>
        <v>0</v>
      </c>
      <c r="K48" s="546">
        <v>1.0</v>
      </c>
      <c r="L48" s="561"/>
      <c r="M48" s="548">
        <f t="shared" si="138"/>
        <v>1</v>
      </c>
      <c r="N48" s="549">
        <f t="shared" ref="N48:P48" si="167">H48+K48</f>
        <v>1</v>
      </c>
      <c r="O48" s="550">
        <f t="shared" si="167"/>
        <v>0</v>
      </c>
      <c r="P48" s="551">
        <f t="shared" si="167"/>
        <v>1</v>
      </c>
      <c r="Q48" s="560"/>
      <c r="R48" s="561"/>
      <c r="S48" s="548">
        <f t="shared" si="140"/>
        <v>0</v>
      </c>
      <c r="T48" s="546">
        <v>1.0</v>
      </c>
      <c r="U48" s="561"/>
      <c r="V48" s="548">
        <f t="shared" si="141"/>
        <v>1</v>
      </c>
      <c r="W48" s="549">
        <f t="shared" ref="W48:Y48" si="168">Q48+T48</f>
        <v>1</v>
      </c>
      <c r="X48" s="550">
        <f t="shared" si="168"/>
        <v>0</v>
      </c>
      <c r="Y48" s="551">
        <f t="shared" si="168"/>
        <v>1</v>
      </c>
      <c r="Z48" s="552">
        <f t="shared" ref="Z48:AA48" si="169">N48+Q48</f>
        <v>1</v>
      </c>
      <c r="AA48" s="553">
        <f t="shared" si="169"/>
        <v>0</v>
      </c>
      <c r="AB48" s="554">
        <f t="shared" si="144"/>
        <v>1</v>
      </c>
      <c r="AC48" s="560"/>
      <c r="AD48" s="561"/>
      <c r="AE48" s="548">
        <f t="shared" si="145"/>
        <v>0</v>
      </c>
      <c r="AF48" s="560"/>
      <c r="AG48" s="561"/>
      <c r="AH48" s="548">
        <f t="shared" si="146"/>
        <v>0</v>
      </c>
      <c r="AI48" s="549">
        <f t="shared" ref="AI48:AK48" si="170">AC48+AF48</f>
        <v>0</v>
      </c>
      <c r="AJ48" s="550">
        <f t="shared" si="170"/>
        <v>0</v>
      </c>
      <c r="AK48" s="551">
        <f t="shared" si="170"/>
        <v>0</v>
      </c>
      <c r="AL48" s="555">
        <f t="shared" ref="AL48:AM48" si="171">Z48+AC48</f>
        <v>1</v>
      </c>
      <c r="AM48" s="556">
        <f t="shared" si="171"/>
        <v>0</v>
      </c>
      <c r="AN48" s="557">
        <f t="shared" si="149"/>
        <v>1</v>
      </c>
      <c r="AO48" s="546">
        <v>0.0</v>
      </c>
      <c r="AP48" s="547">
        <v>0.0</v>
      </c>
      <c r="AQ48" s="548">
        <f t="shared" si="150"/>
        <v>0</v>
      </c>
      <c r="AR48" s="546">
        <v>0.0</v>
      </c>
      <c r="AS48" s="547">
        <v>0.0</v>
      </c>
      <c r="AT48" s="548">
        <f t="shared" si="151"/>
        <v>0</v>
      </c>
      <c r="AU48" s="549">
        <f t="shared" ref="AU48:AW48" si="172">AO48+AR48</f>
        <v>0</v>
      </c>
      <c r="AV48" s="550">
        <f t="shared" si="172"/>
        <v>0</v>
      </c>
      <c r="AW48" s="551">
        <f t="shared" si="172"/>
        <v>0</v>
      </c>
      <c r="AX48" s="555">
        <f t="shared" ref="AX48:AY48" si="173">AL48+AO48</f>
        <v>1</v>
      </c>
      <c r="AY48" s="556">
        <f t="shared" si="173"/>
        <v>0</v>
      </c>
      <c r="AZ48" s="557">
        <f t="shared" si="154"/>
        <v>1</v>
      </c>
      <c r="BA48" s="552">
        <f t="shared" ref="BA48:BC48" si="174">AI48+AU48</f>
        <v>0</v>
      </c>
      <c r="BB48" s="553">
        <f t="shared" si="174"/>
        <v>0</v>
      </c>
      <c r="BC48" s="554">
        <f t="shared" si="174"/>
        <v>0</v>
      </c>
      <c r="BD48" s="558">
        <f t="shared" si="156"/>
        <v>1</v>
      </c>
      <c r="BE48" s="559">
        <f t="shared" si="157"/>
        <v>0</v>
      </c>
      <c r="BF48" s="548">
        <f t="shared" si="158"/>
        <v>1</v>
      </c>
      <c r="BG48" s="397"/>
      <c r="BH48" s="397"/>
      <c r="BI48" s="397"/>
      <c r="BJ48" s="397"/>
      <c r="BK48" s="397"/>
    </row>
    <row r="49">
      <c r="A49" s="483"/>
      <c r="B49" s="397"/>
      <c r="C49" s="397"/>
      <c r="D49" s="545"/>
      <c r="E49" s="433" t="s">
        <v>115</v>
      </c>
      <c r="F49" s="531"/>
      <c r="G49" s="532"/>
      <c r="H49" s="546">
        <v>0.0</v>
      </c>
      <c r="I49" s="561"/>
      <c r="J49" s="548">
        <f t="shared" si="137"/>
        <v>0</v>
      </c>
      <c r="K49" s="546">
        <v>0.0</v>
      </c>
      <c r="L49" s="561"/>
      <c r="M49" s="548">
        <f t="shared" si="138"/>
        <v>0</v>
      </c>
      <c r="N49" s="549">
        <f t="shared" ref="N49:P49" si="175">H49+K49</f>
        <v>0</v>
      </c>
      <c r="O49" s="550">
        <f t="shared" si="175"/>
        <v>0</v>
      </c>
      <c r="P49" s="551">
        <f t="shared" si="175"/>
        <v>0</v>
      </c>
      <c r="Q49" s="560"/>
      <c r="R49" s="561"/>
      <c r="S49" s="548">
        <f t="shared" si="140"/>
        <v>0</v>
      </c>
      <c r="T49" s="560"/>
      <c r="U49" s="561"/>
      <c r="V49" s="548">
        <f t="shared" si="141"/>
        <v>0</v>
      </c>
      <c r="W49" s="549">
        <f t="shared" ref="W49:Y49" si="176">Q49+T49</f>
        <v>0</v>
      </c>
      <c r="X49" s="550">
        <f t="shared" si="176"/>
        <v>0</v>
      </c>
      <c r="Y49" s="551">
        <f t="shared" si="176"/>
        <v>0</v>
      </c>
      <c r="Z49" s="552">
        <f t="shared" ref="Z49:AA49" si="177">N49+Q49</f>
        <v>0</v>
      </c>
      <c r="AA49" s="553">
        <f t="shared" si="177"/>
        <v>0</v>
      </c>
      <c r="AB49" s="554">
        <f t="shared" si="144"/>
        <v>0</v>
      </c>
      <c r="AC49" s="560"/>
      <c r="AD49" s="561"/>
      <c r="AE49" s="548">
        <f t="shared" si="145"/>
        <v>0</v>
      </c>
      <c r="AF49" s="546">
        <v>1.0</v>
      </c>
      <c r="AG49" s="561"/>
      <c r="AH49" s="548">
        <f t="shared" si="146"/>
        <v>1</v>
      </c>
      <c r="AI49" s="549">
        <f t="shared" ref="AI49:AK49" si="178">AC49+AF49</f>
        <v>1</v>
      </c>
      <c r="AJ49" s="550">
        <f t="shared" si="178"/>
        <v>0</v>
      </c>
      <c r="AK49" s="551">
        <f t="shared" si="178"/>
        <v>1</v>
      </c>
      <c r="AL49" s="555">
        <f t="shared" ref="AL49:AM49" si="179">Z49+AC49</f>
        <v>0</v>
      </c>
      <c r="AM49" s="556">
        <f t="shared" si="179"/>
        <v>0</v>
      </c>
      <c r="AN49" s="557">
        <f t="shared" si="149"/>
        <v>0</v>
      </c>
      <c r="AO49" s="546">
        <v>0.0</v>
      </c>
      <c r="AP49" s="547">
        <v>0.0</v>
      </c>
      <c r="AQ49" s="548">
        <f t="shared" si="150"/>
        <v>0</v>
      </c>
      <c r="AR49" s="546">
        <v>0.0</v>
      </c>
      <c r="AS49" s="547">
        <v>0.0</v>
      </c>
      <c r="AT49" s="548">
        <f t="shared" si="151"/>
        <v>0</v>
      </c>
      <c r="AU49" s="549">
        <f t="shared" ref="AU49:AW49" si="180">AO49+AR49</f>
        <v>0</v>
      </c>
      <c r="AV49" s="550">
        <f t="shared" si="180"/>
        <v>0</v>
      </c>
      <c r="AW49" s="551">
        <f t="shared" si="180"/>
        <v>0</v>
      </c>
      <c r="AX49" s="555">
        <f t="shared" ref="AX49:AY49" si="181">AL49+AO49</f>
        <v>0</v>
      </c>
      <c r="AY49" s="556">
        <f t="shared" si="181"/>
        <v>0</v>
      </c>
      <c r="AZ49" s="557">
        <f t="shared" si="154"/>
        <v>0</v>
      </c>
      <c r="BA49" s="552">
        <f t="shared" ref="BA49:BC49" si="182">AI49+AU49</f>
        <v>1</v>
      </c>
      <c r="BB49" s="553">
        <f t="shared" si="182"/>
        <v>0</v>
      </c>
      <c r="BC49" s="554">
        <f t="shared" si="182"/>
        <v>1</v>
      </c>
      <c r="BD49" s="558">
        <f t="shared" si="156"/>
        <v>0</v>
      </c>
      <c r="BE49" s="559">
        <f t="shared" si="157"/>
        <v>0</v>
      </c>
      <c r="BF49" s="548">
        <f t="shared" si="158"/>
        <v>0</v>
      </c>
      <c r="BG49" s="397"/>
      <c r="BH49" s="397"/>
      <c r="BI49" s="397"/>
      <c r="BJ49" s="397"/>
      <c r="BK49" s="397"/>
    </row>
    <row r="50">
      <c r="A50" s="483"/>
      <c r="B50" s="397"/>
      <c r="C50" s="501"/>
      <c r="D50" s="545"/>
      <c r="E50" s="531"/>
      <c r="F50" s="531"/>
      <c r="G50" s="532"/>
      <c r="H50" s="560"/>
      <c r="I50" s="561"/>
      <c r="J50" s="562"/>
      <c r="K50" s="560"/>
      <c r="L50" s="561"/>
      <c r="M50" s="562"/>
      <c r="N50" s="563"/>
      <c r="O50" s="564"/>
      <c r="P50" s="565"/>
      <c r="Q50" s="560"/>
      <c r="R50" s="561"/>
      <c r="S50" s="562"/>
      <c r="T50" s="560"/>
      <c r="U50" s="561"/>
      <c r="V50" s="562"/>
      <c r="W50" s="563"/>
      <c r="X50" s="564"/>
      <c r="Y50" s="565"/>
      <c r="Z50" s="566"/>
      <c r="AA50" s="567"/>
      <c r="AB50" s="568"/>
      <c r="AC50" s="560"/>
      <c r="AD50" s="561"/>
      <c r="AE50" s="562"/>
      <c r="AF50" s="560"/>
      <c r="AG50" s="561"/>
      <c r="AH50" s="562"/>
      <c r="AI50" s="563"/>
      <c r="AJ50" s="564"/>
      <c r="AK50" s="565"/>
      <c r="AL50" s="569"/>
      <c r="AM50" s="570"/>
      <c r="AN50" s="571"/>
      <c r="AO50" s="560"/>
      <c r="AP50" s="561"/>
      <c r="AQ50" s="562"/>
      <c r="AR50" s="560"/>
      <c r="AS50" s="561"/>
      <c r="AT50" s="562"/>
      <c r="AU50" s="563"/>
      <c r="AV50" s="564"/>
      <c r="AW50" s="565"/>
      <c r="AX50" s="569"/>
      <c r="AY50" s="570"/>
      <c r="AZ50" s="571"/>
      <c r="BA50" s="566"/>
      <c r="BB50" s="567"/>
      <c r="BC50" s="568"/>
      <c r="BD50" s="572"/>
      <c r="BE50" s="573"/>
      <c r="BF50" s="562"/>
      <c r="BG50" s="397"/>
      <c r="BH50" s="397"/>
      <c r="BI50" s="397"/>
      <c r="BJ50" s="397"/>
      <c r="BK50" s="397"/>
    </row>
    <row r="51">
      <c r="A51" s="483"/>
      <c r="B51" s="397"/>
      <c r="C51" s="501"/>
      <c r="D51" s="590"/>
      <c r="E51" s="515"/>
      <c r="F51" s="515"/>
      <c r="G51" s="516"/>
      <c r="H51" s="591"/>
      <c r="I51" s="592"/>
      <c r="J51" s="593"/>
      <c r="K51" s="591"/>
      <c r="L51" s="592"/>
      <c r="M51" s="593"/>
      <c r="N51" s="594"/>
      <c r="O51" s="595"/>
      <c r="P51" s="596"/>
      <c r="Q51" s="591"/>
      <c r="R51" s="592"/>
      <c r="S51" s="593"/>
      <c r="T51" s="591"/>
      <c r="U51" s="592"/>
      <c r="V51" s="593"/>
      <c r="W51" s="594"/>
      <c r="X51" s="595"/>
      <c r="Y51" s="596"/>
      <c r="Z51" s="597"/>
      <c r="AA51" s="598"/>
      <c r="AB51" s="599"/>
      <c r="AC51" s="591"/>
      <c r="AD51" s="592"/>
      <c r="AE51" s="593"/>
      <c r="AF51" s="591"/>
      <c r="AG51" s="592"/>
      <c r="AH51" s="593"/>
      <c r="AI51" s="594"/>
      <c r="AJ51" s="595"/>
      <c r="AK51" s="596"/>
      <c r="AL51" s="600"/>
      <c r="AM51" s="601"/>
      <c r="AN51" s="602"/>
      <c r="AO51" s="591"/>
      <c r="AP51" s="592"/>
      <c r="AQ51" s="593"/>
      <c r="AR51" s="591"/>
      <c r="AS51" s="592"/>
      <c r="AT51" s="593"/>
      <c r="AU51" s="594"/>
      <c r="AV51" s="595"/>
      <c r="AW51" s="596"/>
      <c r="AX51" s="600"/>
      <c r="AY51" s="601"/>
      <c r="AZ51" s="602"/>
      <c r="BA51" s="597"/>
      <c r="BB51" s="598"/>
      <c r="BC51" s="599"/>
      <c r="BD51" s="603"/>
      <c r="BE51" s="604"/>
      <c r="BF51" s="593"/>
      <c r="BG51" s="397"/>
      <c r="BH51" s="397"/>
      <c r="BI51" s="397"/>
      <c r="BJ51" s="397"/>
      <c r="BK51" s="397"/>
    </row>
    <row r="52">
      <c r="A52" s="483"/>
      <c r="B52" s="397"/>
      <c r="C52" s="501"/>
      <c r="D52" s="514">
        <v>4.0</v>
      </c>
      <c r="E52" s="605" t="s">
        <v>130</v>
      </c>
      <c r="F52" s="515"/>
      <c r="G52" s="516"/>
      <c r="H52" s="533">
        <v>0.0</v>
      </c>
      <c r="I52" s="534">
        <f>SUM(I53:I58)</f>
        <v>0</v>
      </c>
      <c r="J52" s="535">
        <f t="shared" ref="J52:J55" si="193">+H52+I52</f>
        <v>0</v>
      </c>
      <c r="K52" s="533">
        <v>0.0</v>
      </c>
      <c r="L52" s="534">
        <f>SUM(L53:L58)</f>
        <v>0</v>
      </c>
      <c r="M52" s="535">
        <f t="shared" ref="M52:M56" si="194">+K52+L52</f>
        <v>0</v>
      </c>
      <c r="N52" s="536">
        <v>0.0</v>
      </c>
      <c r="O52" s="537">
        <f>I52+L52</f>
        <v>0</v>
      </c>
      <c r="P52" s="538">
        <v>0.0</v>
      </c>
      <c r="Q52" s="533">
        <f t="shared" ref="Q52:R52" si="183">SUM(Q53:Q58)</f>
        <v>0</v>
      </c>
      <c r="R52" s="534">
        <f t="shared" si="183"/>
        <v>0</v>
      </c>
      <c r="S52" s="535">
        <f t="shared" ref="S52:S56" si="196">+Q52+R52</f>
        <v>0</v>
      </c>
      <c r="T52" s="533">
        <f t="shared" ref="T52:U52" si="184">SUM(T53:T58)</f>
        <v>0</v>
      </c>
      <c r="U52" s="534">
        <f t="shared" si="184"/>
        <v>0</v>
      </c>
      <c r="V52" s="535">
        <f t="shared" ref="V52:V56" si="197">+T52+U52</f>
        <v>0</v>
      </c>
      <c r="W52" s="536">
        <f t="shared" ref="W52:Y52" si="185">Q52+T52</f>
        <v>0</v>
      </c>
      <c r="X52" s="537">
        <f t="shared" si="185"/>
        <v>0</v>
      </c>
      <c r="Y52" s="538">
        <f t="shared" si="185"/>
        <v>0</v>
      </c>
      <c r="Z52" s="539">
        <v>0.0</v>
      </c>
      <c r="AA52" s="540">
        <f>O52+R52</f>
        <v>0</v>
      </c>
      <c r="AB52" s="541">
        <f t="shared" ref="AB52:AB56" si="200">+Z52+AA52</f>
        <v>0</v>
      </c>
      <c r="AC52" s="533">
        <f t="shared" ref="AC52:AD52" si="186">SUM(AC53:AC58)</f>
        <v>0</v>
      </c>
      <c r="AD52" s="534">
        <f t="shared" si="186"/>
        <v>0</v>
      </c>
      <c r="AE52" s="535">
        <f t="shared" ref="AE52:AE56" si="201">+AC52+AD52</f>
        <v>0</v>
      </c>
      <c r="AF52" s="533">
        <f t="shared" ref="AF52:AG52" si="187">SUM(AF53:AF58)</f>
        <v>0</v>
      </c>
      <c r="AG52" s="534">
        <f t="shared" si="187"/>
        <v>0</v>
      </c>
      <c r="AH52" s="535">
        <f t="shared" ref="AH52:AH56" si="202">+AF52+AG52</f>
        <v>0</v>
      </c>
      <c r="AI52" s="536">
        <f t="shared" ref="AI52:AK52" si="188">AC52+AF52</f>
        <v>0</v>
      </c>
      <c r="AJ52" s="537">
        <f t="shared" si="188"/>
        <v>0</v>
      </c>
      <c r="AK52" s="538">
        <f t="shared" si="188"/>
        <v>0</v>
      </c>
      <c r="AL52" s="542">
        <v>0.0</v>
      </c>
      <c r="AM52" s="543">
        <f>AA52+AD52</f>
        <v>0</v>
      </c>
      <c r="AN52" s="544">
        <f t="shared" ref="AN52:AN56" si="205">AL52+AM52</f>
        <v>0</v>
      </c>
      <c r="AO52" s="533">
        <f t="shared" ref="AO52:AP52" si="189">SUM(AO53:AO58)</f>
        <v>0</v>
      </c>
      <c r="AP52" s="534">
        <f t="shared" si="189"/>
        <v>0</v>
      </c>
      <c r="AQ52" s="535">
        <f t="shared" ref="AQ52:AQ56" si="206">+AO52+AP52</f>
        <v>0</v>
      </c>
      <c r="AR52" s="533">
        <v>0.0</v>
      </c>
      <c r="AS52" s="534">
        <f>SUM(AS53:AS58)</f>
        <v>0</v>
      </c>
      <c r="AT52" s="535">
        <f t="shared" ref="AT52:AT56" si="207">+AR52+AS52</f>
        <v>0</v>
      </c>
      <c r="AU52" s="536">
        <f t="shared" ref="AU52:AW52" si="190">AO52+AR52</f>
        <v>0</v>
      </c>
      <c r="AV52" s="537">
        <f t="shared" si="190"/>
        <v>0</v>
      </c>
      <c r="AW52" s="538">
        <f t="shared" si="190"/>
        <v>0</v>
      </c>
      <c r="AX52" s="542">
        <f t="shared" ref="AX52:AY52" si="191">AL52+AO52</f>
        <v>0</v>
      </c>
      <c r="AY52" s="543">
        <f t="shared" si="191"/>
        <v>0</v>
      </c>
      <c r="AZ52" s="544">
        <f t="shared" ref="AZ52:AZ56" si="210">AX52+AY52</f>
        <v>0</v>
      </c>
      <c r="BA52" s="539">
        <f t="shared" ref="BA52:BC52" si="192">AI52+AU52</f>
        <v>0</v>
      </c>
      <c r="BB52" s="540">
        <f t="shared" si="192"/>
        <v>0</v>
      </c>
      <c r="BC52" s="541">
        <f t="shared" si="192"/>
        <v>0</v>
      </c>
      <c r="BD52" s="533">
        <f t="shared" ref="BD52:BD56" si="212">H52+Q52+K52+AC52+AO52</f>
        <v>0</v>
      </c>
      <c r="BE52" s="534">
        <f t="shared" ref="BE52:BE56" si="213">I52+L52+R52+AD52+AP52</f>
        <v>0</v>
      </c>
      <c r="BF52" s="535">
        <f t="shared" ref="BF52:BF56" si="214">BD52+BE52</f>
        <v>0</v>
      </c>
      <c r="BG52" s="397"/>
      <c r="BH52" s="397"/>
      <c r="BI52" s="397"/>
      <c r="BJ52" s="397"/>
      <c r="BK52" s="397"/>
    </row>
    <row r="53">
      <c r="A53" s="483"/>
      <c r="B53" s="397"/>
      <c r="C53" s="501"/>
      <c r="D53" s="545"/>
      <c r="E53" s="419" t="s">
        <v>112</v>
      </c>
      <c r="F53" s="531"/>
      <c r="G53" s="532"/>
      <c r="H53" s="560"/>
      <c r="I53" s="561"/>
      <c r="J53" s="548">
        <f t="shared" si="193"/>
        <v>0</v>
      </c>
      <c r="K53" s="560"/>
      <c r="L53" s="561"/>
      <c r="M53" s="548">
        <f t="shared" si="194"/>
        <v>0</v>
      </c>
      <c r="N53" s="549">
        <f t="shared" ref="N53:P53" si="195">H53+K53</f>
        <v>0</v>
      </c>
      <c r="O53" s="550">
        <f t="shared" si="195"/>
        <v>0</v>
      </c>
      <c r="P53" s="551">
        <f t="shared" si="195"/>
        <v>0</v>
      </c>
      <c r="Q53" s="560"/>
      <c r="R53" s="561"/>
      <c r="S53" s="548">
        <f t="shared" si="196"/>
        <v>0</v>
      </c>
      <c r="T53" s="560"/>
      <c r="U53" s="561"/>
      <c r="V53" s="548">
        <f t="shared" si="197"/>
        <v>0</v>
      </c>
      <c r="W53" s="549">
        <f t="shared" ref="W53:Y53" si="198">Q53+T53</f>
        <v>0</v>
      </c>
      <c r="X53" s="550">
        <f t="shared" si="198"/>
        <v>0</v>
      </c>
      <c r="Y53" s="551">
        <f t="shared" si="198"/>
        <v>0</v>
      </c>
      <c r="Z53" s="552">
        <f t="shared" ref="Z53:AA53" si="199">N53+Q53</f>
        <v>0</v>
      </c>
      <c r="AA53" s="553">
        <f t="shared" si="199"/>
        <v>0</v>
      </c>
      <c r="AB53" s="554">
        <f t="shared" si="200"/>
        <v>0</v>
      </c>
      <c r="AC53" s="560"/>
      <c r="AD53" s="561"/>
      <c r="AE53" s="548">
        <f t="shared" si="201"/>
        <v>0</v>
      </c>
      <c r="AF53" s="560"/>
      <c r="AG53" s="561"/>
      <c r="AH53" s="548">
        <f t="shared" si="202"/>
        <v>0</v>
      </c>
      <c r="AI53" s="549">
        <f t="shared" ref="AI53:AK53" si="203">AC53+AF53</f>
        <v>0</v>
      </c>
      <c r="AJ53" s="550">
        <f t="shared" si="203"/>
        <v>0</v>
      </c>
      <c r="AK53" s="551">
        <f t="shared" si="203"/>
        <v>0</v>
      </c>
      <c r="AL53" s="555">
        <f t="shared" ref="AL53:AM53" si="204">Z53+AC53</f>
        <v>0</v>
      </c>
      <c r="AM53" s="556">
        <f t="shared" si="204"/>
        <v>0</v>
      </c>
      <c r="AN53" s="557">
        <f t="shared" si="205"/>
        <v>0</v>
      </c>
      <c r="AO53" s="546">
        <v>0.0</v>
      </c>
      <c r="AP53" s="547">
        <v>0.0</v>
      </c>
      <c r="AQ53" s="548">
        <f t="shared" si="206"/>
        <v>0</v>
      </c>
      <c r="AR53" s="546">
        <v>0.0</v>
      </c>
      <c r="AS53" s="547">
        <v>0.0</v>
      </c>
      <c r="AT53" s="548">
        <f t="shared" si="207"/>
        <v>0</v>
      </c>
      <c r="AU53" s="549">
        <f t="shared" ref="AU53:AW53" si="208">AO53+AR53</f>
        <v>0</v>
      </c>
      <c r="AV53" s="550">
        <f t="shared" si="208"/>
        <v>0</v>
      </c>
      <c r="AW53" s="551">
        <f t="shared" si="208"/>
        <v>0</v>
      </c>
      <c r="AX53" s="555">
        <f t="shared" ref="AX53:AY53" si="209">AL53+AO53</f>
        <v>0</v>
      </c>
      <c r="AY53" s="556">
        <f t="shared" si="209"/>
        <v>0</v>
      </c>
      <c r="AZ53" s="557">
        <f t="shared" si="210"/>
        <v>0</v>
      </c>
      <c r="BA53" s="552">
        <f t="shared" ref="BA53:BC53" si="211">AI53+AU53</f>
        <v>0</v>
      </c>
      <c r="BB53" s="553">
        <f t="shared" si="211"/>
        <v>0</v>
      </c>
      <c r="BC53" s="554">
        <f t="shared" si="211"/>
        <v>0</v>
      </c>
      <c r="BD53" s="558">
        <f t="shared" si="212"/>
        <v>0</v>
      </c>
      <c r="BE53" s="559">
        <f t="shared" si="213"/>
        <v>0</v>
      </c>
      <c r="BF53" s="548">
        <f t="shared" si="214"/>
        <v>0</v>
      </c>
      <c r="BG53" s="397"/>
      <c r="BH53" s="397"/>
      <c r="BI53" s="397"/>
      <c r="BJ53" s="397"/>
      <c r="BK53" s="397"/>
    </row>
    <row r="54">
      <c r="A54" s="483"/>
      <c r="B54" s="397"/>
      <c r="C54" s="397"/>
      <c r="D54" s="545"/>
      <c r="E54" s="419" t="s">
        <v>113</v>
      </c>
      <c r="F54" s="531"/>
      <c r="G54" s="532"/>
      <c r="H54" s="560"/>
      <c r="I54" s="561"/>
      <c r="J54" s="548">
        <f t="shared" si="193"/>
        <v>0</v>
      </c>
      <c r="K54" s="560"/>
      <c r="L54" s="561"/>
      <c r="M54" s="548">
        <f t="shared" si="194"/>
        <v>0</v>
      </c>
      <c r="N54" s="549">
        <f t="shared" ref="N54:P54" si="215">H54+K54</f>
        <v>0</v>
      </c>
      <c r="O54" s="550">
        <f t="shared" si="215"/>
        <v>0</v>
      </c>
      <c r="P54" s="551">
        <f t="shared" si="215"/>
        <v>0</v>
      </c>
      <c r="Q54" s="560"/>
      <c r="R54" s="561"/>
      <c r="S54" s="548">
        <f t="shared" si="196"/>
        <v>0</v>
      </c>
      <c r="T54" s="560"/>
      <c r="U54" s="561"/>
      <c r="V54" s="548">
        <f t="shared" si="197"/>
        <v>0</v>
      </c>
      <c r="W54" s="549">
        <f t="shared" ref="W54:Y54" si="216">Q54+T54</f>
        <v>0</v>
      </c>
      <c r="X54" s="550">
        <f t="shared" si="216"/>
        <v>0</v>
      </c>
      <c r="Y54" s="551">
        <f t="shared" si="216"/>
        <v>0</v>
      </c>
      <c r="Z54" s="552">
        <f t="shared" ref="Z54:AA54" si="217">N54+Q54</f>
        <v>0</v>
      </c>
      <c r="AA54" s="553">
        <f t="shared" si="217"/>
        <v>0</v>
      </c>
      <c r="AB54" s="554">
        <f t="shared" si="200"/>
        <v>0</v>
      </c>
      <c r="AC54" s="560"/>
      <c r="AD54" s="561"/>
      <c r="AE54" s="548">
        <f t="shared" si="201"/>
        <v>0</v>
      </c>
      <c r="AF54" s="560"/>
      <c r="AG54" s="561"/>
      <c r="AH54" s="548">
        <f t="shared" si="202"/>
        <v>0</v>
      </c>
      <c r="AI54" s="549">
        <f t="shared" ref="AI54:AK54" si="218">AC54+AF54</f>
        <v>0</v>
      </c>
      <c r="AJ54" s="550">
        <f t="shared" si="218"/>
        <v>0</v>
      </c>
      <c r="AK54" s="551">
        <f t="shared" si="218"/>
        <v>0</v>
      </c>
      <c r="AL54" s="555">
        <f t="shared" ref="AL54:AM54" si="219">Z54+AC54</f>
        <v>0</v>
      </c>
      <c r="AM54" s="556">
        <f t="shared" si="219"/>
        <v>0</v>
      </c>
      <c r="AN54" s="557">
        <f t="shared" si="205"/>
        <v>0</v>
      </c>
      <c r="AO54" s="546">
        <v>0.0</v>
      </c>
      <c r="AP54" s="547">
        <v>0.0</v>
      </c>
      <c r="AQ54" s="548">
        <f t="shared" si="206"/>
        <v>0</v>
      </c>
      <c r="AR54" s="546">
        <v>0.0</v>
      </c>
      <c r="AS54" s="547">
        <v>0.0</v>
      </c>
      <c r="AT54" s="548">
        <f t="shared" si="207"/>
        <v>0</v>
      </c>
      <c r="AU54" s="549">
        <f t="shared" ref="AU54:AW54" si="220">AO54+AR54</f>
        <v>0</v>
      </c>
      <c r="AV54" s="550">
        <f t="shared" si="220"/>
        <v>0</v>
      </c>
      <c r="AW54" s="551">
        <f t="shared" si="220"/>
        <v>0</v>
      </c>
      <c r="AX54" s="555">
        <f t="shared" ref="AX54:AY54" si="221">AL54+AO54</f>
        <v>0</v>
      </c>
      <c r="AY54" s="556">
        <f t="shared" si="221"/>
        <v>0</v>
      </c>
      <c r="AZ54" s="557">
        <f t="shared" si="210"/>
        <v>0</v>
      </c>
      <c r="BA54" s="552">
        <f t="shared" ref="BA54:BC54" si="222">AI54+AU54</f>
        <v>0</v>
      </c>
      <c r="BB54" s="553">
        <f t="shared" si="222"/>
        <v>0</v>
      </c>
      <c r="BC54" s="554">
        <f t="shared" si="222"/>
        <v>0</v>
      </c>
      <c r="BD54" s="558">
        <f t="shared" si="212"/>
        <v>0</v>
      </c>
      <c r="BE54" s="559">
        <f t="shared" si="213"/>
        <v>0</v>
      </c>
      <c r="BF54" s="548">
        <f t="shared" si="214"/>
        <v>0</v>
      </c>
      <c r="BG54" s="397"/>
      <c r="BH54" s="397"/>
      <c r="BI54" s="397"/>
      <c r="BJ54" s="397"/>
      <c r="BK54" s="397"/>
    </row>
    <row r="55">
      <c r="A55" s="483"/>
      <c r="B55" s="397"/>
      <c r="C55" s="397"/>
      <c r="D55" s="545"/>
      <c r="E55" s="419" t="s">
        <v>114</v>
      </c>
      <c r="F55" s="531"/>
      <c r="G55" s="532"/>
      <c r="H55" s="546">
        <v>0.0</v>
      </c>
      <c r="I55" s="561"/>
      <c r="J55" s="548">
        <f t="shared" si="193"/>
        <v>0</v>
      </c>
      <c r="K55" s="546">
        <v>0.0</v>
      </c>
      <c r="L55" s="561"/>
      <c r="M55" s="548">
        <f t="shared" si="194"/>
        <v>0</v>
      </c>
      <c r="N55" s="549">
        <f t="shared" ref="N55:P55" si="223">H55+K55</f>
        <v>0</v>
      </c>
      <c r="O55" s="550">
        <f t="shared" si="223"/>
        <v>0</v>
      </c>
      <c r="P55" s="551">
        <f t="shared" si="223"/>
        <v>0</v>
      </c>
      <c r="Q55" s="560"/>
      <c r="R55" s="561"/>
      <c r="S55" s="548">
        <f t="shared" si="196"/>
        <v>0</v>
      </c>
      <c r="T55" s="560"/>
      <c r="U55" s="561"/>
      <c r="V55" s="548">
        <f t="shared" si="197"/>
        <v>0</v>
      </c>
      <c r="W55" s="549">
        <f t="shared" ref="W55:Y55" si="224">Q55+T55</f>
        <v>0</v>
      </c>
      <c r="X55" s="550">
        <f t="shared" si="224"/>
        <v>0</v>
      </c>
      <c r="Y55" s="551">
        <f t="shared" si="224"/>
        <v>0</v>
      </c>
      <c r="Z55" s="552">
        <v>0.0</v>
      </c>
      <c r="AA55" s="553">
        <f t="shared" ref="AA55:AA56" si="231">O55+R55</f>
        <v>0</v>
      </c>
      <c r="AB55" s="554">
        <f t="shared" si="200"/>
        <v>0</v>
      </c>
      <c r="AC55" s="560"/>
      <c r="AD55" s="561"/>
      <c r="AE55" s="548">
        <f t="shared" si="201"/>
        <v>0</v>
      </c>
      <c r="AF55" s="560"/>
      <c r="AG55" s="561"/>
      <c r="AH55" s="548">
        <f t="shared" si="202"/>
        <v>0</v>
      </c>
      <c r="AI55" s="549">
        <f t="shared" ref="AI55:AK55" si="225">AC55+AF55</f>
        <v>0</v>
      </c>
      <c r="AJ55" s="550">
        <f t="shared" si="225"/>
        <v>0</v>
      </c>
      <c r="AK55" s="551">
        <f t="shared" si="225"/>
        <v>0</v>
      </c>
      <c r="AL55" s="555">
        <v>0.0</v>
      </c>
      <c r="AM55" s="556">
        <f t="shared" ref="AM55:AM56" si="233">AA55+AD55</f>
        <v>0</v>
      </c>
      <c r="AN55" s="557">
        <f t="shared" si="205"/>
        <v>0</v>
      </c>
      <c r="AO55" s="546">
        <v>0.0</v>
      </c>
      <c r="AP55" s="547">
        <v>0.0</v>
      </c>
      <c r="AQ55" s="548">
        <f t="shared" si="206"/>
        <v>0</v>
      </c>
      <c r="AR55" s="546">
        <v>0.0</v>
      </c>
      <c r="AS55" s="547">
        <v>0.0</v>
      </c>
      <c r="AT55" s="548">
        <f t="shared" si="207"/>
        <v>0</v>
      </c>
      <c r="AU55" s="549">
        <f t="shared" ref="AU55:AW55" si="226">AO55+AR55</f>
        <v>0</v>
      </c>
      <c r="AV55" s="550">
        <f t="shared" si="226"/>
        <v>0</v>
      </c>
      <c r="AW55" s="551">
        <f t="shared" si="226"/>
        <v>0</v>
      </c>
      <c r="AX55" s="555">
        <f t="shared" ref="AX55:AY55" si="227">AL55+AO55</f>
        <v>0</v>
      </c>
      <c r="AY55" s="556">
        <f t="shared" si="227"/>
        <v>0</v>
      </c>
      <c r="AZ55" s="557">
        <f t="shared" si="210"/>
        <v>0</v>
      </c>
      <c r="BA55" s="552">
        <f t="shared" ref="BA55:BC55" si="228">AI55+AU55</f>
        <v>0</v>
      </c>
      <c r="BB55" s="553">
        <f t="shared" si="228"/>
        <v>0</v>
      </c>
      <c r="BC55" s="554">
        <f t="shared" si="228"/>
        <v>0</v>
      </c>
      <c r="BD55" s="558">
        <f t="shared" si="212"/>
        <v>0</v>
      </c>
      <c r="BE55" s="559">
        <f t="shared" si="213"/>
        <v>0</v>
      </c>
      <c r="BF55" s="548">
        <f t="shared" si="214"/>
        <v>0</v>
      </c>
      <c r="BG55" s="397"/>
      <c r="BH55" s="397"/>
      <c r="BI55" s="397"/>
      <c r="BJ55" s="397"/>
      <c r="BK55" s="397"/>
    </row>
    <row r="56">
      <c r="A56" s="483"/>
      <c r="B56" s="397"/>
      <c r="C56" s="397"/>
      <c r="D56" s="545"/>
      <c r="E56" s="433" t="s">
        <v>115</v>
      </c>
      <c r="F56" s="531"/>
      <c r="G56" s="516"/>
      <c r="H56" s="606">
        <v>0.0</v>
      </c>
      <c r="I56" s="592"/>
      <c r="J56" s="548">
        <v>0.0</v>
      </c>
      <c r="K56" s="606">
        <v>0.0</v>
      </c>
      <c r="L56" s="592"/>
      <c r="M56" s="548">
        <f t="shared" si="194"/>
        <v>0</v>
      </c>
      <c r="N56" s="549">
        <f t="shared" ref="N56:P56" si="229">H56+K56</f>
        <v>0</v>
      </c>
      <c r="O56" s="550">
        <f t="shared" si="229"/>
        <v>0</v>
      </c>
      <c r="P56" s="551">
        <f t="shared" si="229"/>
        <v>0</v>
      </c>
      <c r="Q56" s="591"/>
      <c r="R56" s="592"/>
      <c r="S56" s="548">
        <f t="shared" si="196"/>
        <v>0</v>
      </c>
      <c r="T56" s="591"/>
      <c r="U56" s="592"/>
      <c r="V56" s="548">
        <f t="shared" si="197"/>
        <v>0</v>
      </c>
      <c r="W56" s="549">
        <f t="shared" ref="W56:Y56" si="230">Q56+T56</f>
        <v>0</v>
      </c>
      <c r="X56" s="550">
        <f t="shared" si="230"/>
        <v>0</v>
      </c>
      <c r="Y56" s="551">
        <f t="shared" si="230"/>
        <v>0</v>
      </c>
      <c r="Z56" s="552">
        <v>0.0</v>
      </c>
      <c r="AA56" s="553">
        <f t="shared" si="231"/>
        <v>0</v>
      </c>
      <c r="AB56" s="554">
        <f t="shared" si="200"/>
        <v>0</v>
      </c>
      <c r="AC56" s="591"/>
      <c r="AD56" s="592"/>
      <c r="AE56" s="548">
        <f t="shared" si="201"/>
        <v>0</v>
      </c>
      <c r="AF56" s="591"/>
      <c r="AG56" s="592"/>
      <c r="AH56" s="548">
        <f t="shared" si="202"/>
        <v>0</v>
      </c>
      <c r="AI56" s="549">
        <f t="shared" ref="AI56:AK56" si="232">AC56+AF56</f>
        <v>0</v>
      </c>
      <c r="AJ56" s="550">
        <f t="shared" si="232"/>
        <v>0</v>
      </c>
      <c r="AK56" s="551">
        <f t="shared" si="232"/>
        <v>0</v>
      </c>
      <c r="AL56" s="555">
        <v>0.0</v>
      </c>
      <c r="AM56" s="556">
        <f t="shared" si="233"/>
        <v>0</v>
      </c>
      <c r="AN56" s="557">
        <f t="shared" si="205"/>
        <v>0</v>
      </c>
      <c r="AO56" s="606">
        <v>0.0</v>
      </c>
      <c r="AP56" s="607">
        <v>0.0</v>
      </c>
      <c r="AQ56" s="548">
        <f t="shared" si="206"/>
        <v>0</v>
      </c>
      <c r="AR56" s="606">
        <v>0.0</v>
      </c>
      <c r="AS56" s="607">
        <v>0.0</v>
      </c>
      <c r="AT56" s="548">
        <f t="shared" si="207"/>
        <v>0</v>
      </c>
      <c r="AU56" s="549">
        <f t="shared" ref="AU56:AW56" si="234">AO56+AR56</f>
        <v>0</v>
      </c>
      <c r="AV56" s="550">
        <f t="shared" si="234"/>
        <v>0</v>
      </c>
      <c r="AW56" s="551">
        <f t="shared" si="234"/>
        <v>0</v>
      </c>
      <c r="AX56" s="555">
        <f t="shared" ref="AX56:AY56" si="235">AL56+AO56</f>
        <v>0</v>
      </c>
      <c r="AY56" s="556">
        <f t="shared" si="235"/>
        <v>0</v>
      </c>
      <c r="AZ56" s="557">
        <f t="shared" si="210"/>
        <v>0</v>
      </c>
      <c r="BA56" s="552">
        <f t="shared" ref="BA56:BC56" si="236">AI56+AU56</f>
        <v>0</v>
      </c>
      <c r="BB56" s="553">
        <f t="shared" si="236"/>
        <v>0</v>
      </c>
      <c r="BC56" s="554">
        <f t="shared" si="236"/>
        <v>0</v>
      </c>
      <c r="BD56" s="558">
        <f t="shared" si="212"/>
        <v>0</v>
      </c>
      <c r="BE56" s="559">
        <f t="shared" si="213"/>
        <v>0</v>
      </c>
      <c r="BF56" s="548">
        <f t="shared" si="214"/>
        <v>0</v>
      </c>
      <c r="BG56" s="397"/>
      <c r="BH56" s="397"/>
      <c r="BI56" s="397"/>
      <c r="BJ56" s="397"/>
      <c r="BK56" s="397"/>
    </row>
    <row r="57">
      <c r="A57" s="483"/>
      <c r="B57" s="397"/>
      <c r="C57" s="397"/>
      <c r="D57" s="545"/>
      <c r="E57" s="515"/>
      <c r="F57" s="531"/>
      <c r="G57" s="516"/>
      <c r="H57" s="591"/>
      <c r="I57" s="592"/>
      <c r="J57" s="562"/>
      <c r="K57" s="591"/>
      <c r="L57" s="592"/>
      <c r="M57" s="562"/>
      <c r="N57" s="563"/>
      <c r="O57" s="564"/>
      <c r="P57" s="565"/>
      <c r="Q57" s="591"/>
      <c r="R57" s="592"/>
      <c r="S57" s="562"/>
      <c r="T57" s="591"/>
      <c r="U57" s="592"/>
      <c r="V57" s="562"/>
      <c r="W57" s="563"/>
      <c r="X57" s="564"/>
      <c r="Y57" s="565"/>
      <c r="Z57" s="566"/>
      <c r="AA57" s="567"/>
      <c r="AB57" s="568"/>
      <c r="AC57" s="591"/>
      <c r="AD57" s="592"/>
      <c r="AE57" s="562"/>
      <c r="AF57" s="591"/>
      <c r="AG57" s="592"/>
      <c r="AH57" s="562"/>
      <c r="AI57" s="563"/>
      <c r="AJ57" s="564"/>
      <c r="AK57" s="565"/>
      <c r="AL57" s="569"/>
      <c r="AM57" s="570"/>
      <c r="AN57" s="571"/>
      <c r="AO57" s="591"/>
      <c r="AP57" s="592"/>
      <c r="AQ57" s="562"/>
      <c r="AR57" s="591"/>
      <c r="AS57" s="592"/>
      <c r="AT57" s="562"/>
      <c r="AU57" s="563"/>
      <c r="AV57" s="564"/>
      <c r="AW57" s="565"/>
      <c r="AX57" s="569"/>
      <c r="AY57" s="570"/>
      <c r="AZ57" s="571"/>
      <c r="BA57" s="566"/>
      <c r="BB57" s="567"/>
      <c r="BC57" s="568"/>
      <c r="BD57" s="572"/>
      <c r="BE57" s="573"/>
      <c r="BF57" s="562"/>
      <c r="BG57" s="397"/>
      <c r="BH57" s="397"/>
      <c r="BI57" s="397"/>
      <c r="BJ57" s="397"/>
      <c r="BK57" s="397"/>
    </row>
    <row r="58">
      <c r="A58" s="483"/>
      <c r="B58" s="397"/>
      <c r="C58" s="397"/>
      <c r="D58" s="545"/>
      <c r="E58" s="515"/>
      <c r="F58" s="531"/>
      <c r="G58" s="516"/>
      <c r="H58" s="591"/>
      <c r="I58" s="592"/>
      <c r="J58" s="562"/>
      <c r="K58" s="591"/>
      <c r="L58" s="592"/>
      <c r="M58" s="562"/>
      <c r="N58" s="563"/>
      <c r="O58" s="564"/>
      <c r="P58" s="565"/>
      <c r="Q58" s="591"/>
      <c r="R58" s="592"/>
      <c r="S58" s="562"/>
      <c r="T58" s="591"/>
      <c r="U58" s="592"/>
      <c r="V58" s="562"/>
      <c r="W58" s="563"/>
      <c r="X58" s="564"/>
      <c r="Y58" s="565"/>
      <c r="Z58" s="566"/>
      <c r="AA58" s="567"/>
      <c r="AB58" s="568"/>
      <c r="AC58" s="591"/>
      <c r="AD58" s="592"/>
      <c r="AE58" s="562"/>
      <c r="AF58" s="591"/>
      <c r="AG58" s="592"/>
      <c r="AH58" s="562"/>
      <c r="AI58" s="563"/>
      <c r="AJ58" s="564"/>
      <c r="AK58" s="565"/>
      <c r="AL58" s="569"/>
      <c r="AM58" s="570"/>
      <c r="AN58" s="571"/>
      <c r="AO58" s="591"/>
      <c r="AP58" s="592"/>
      <c r="AQ58" s="562"/>
      <c r="AR58" s="591"/>
      <c r="AS58" s="592"/>
      <c r="AT58" s="562"/>
      <c r="AU58" s="563"/>
      <c r="AV58" s="564"/>
      <c r="AW58" s="565"/>
      <c r="AX58" s="569"/>
      <c r="AY58" s="570"/>
      <c r="AZ58" s="571"/>
      <c r="BA58" s="566"/>
      <c r="BB58" s="567"/>
      <c r="BC58" s="568"/>
      <c r="BD58" s="572"/>
      <c r="BE58" s="573"/>
      <c r="BF58" s="562"/>
      <c r="BG58" s="397"/>
      <c r="BH58" s="397"/>
      <c r="BI58" s="397"/>
      <c r="BJ58" s="397"/>
      <c r="BK58" s="397"/>
    </row>
    <row r="59">
      <c r="A59" s="483"/>
      <c r="B59" s="397"/>
      <c r="C59" s="397"/>
      <c r="D59" s="545"/>
      <c r="E59" s="515"/>
      <c r="F59" s="531"/>
      <c r="G59" s="516"/>
      <c r="H59" s="591"/>
      <c r="I59" s="592"/>
      <c r="J59" s="562"/>
      <c r="K59" s="591"/>
      <c r="L59" s="592"/>
      <c r="M59" s="562"/>
      <c r="N59" s="563"/>
      <c r="O59" s="564"/>
      <c r="P59" s="565"/>
      <c r="Q59" s="591"/>
      <c r="R59" s="592"/>
      <c r="S59" s="562"/>
      <c r="T59" s="591"/>
      <c r="U59" s="592"/>
      <c r="V59" s="562"/>
      <c r="W59" s="563"/>
      <c r="X59" s="564"/>
      <c r="Y59" s="565"/>
      <c r="Z59" s="566"/>
      <c r="AA59" s="567"/>
      <c r="AB59" s="568"/>
      <c r="AC59" s="591"/>
      <c r="AD59" s="592"/>
      <c r="AE59" s="562"/>
      <c r="AF59" s="591"/>
      <c r="AG59" s="592"/>
      <c r="AH59" s="562"/>
      <c r="AI59" s="563"/>
      <c r="AJ59" s="564"/>
      <c r="AK59" s="565"/>
      <c r="AL59" s="569"/>
      <c r="AM59" s="570"/>
      <c r="AN59" s="571"/>
      <c r="AO59" s="591"/>
      <c r="AP59" s="592"/>
      <c r="AQ59" s="562"/>
      <c r="AR59" s="591"/>
      <c r="AS59" s="592"/>
      <c r="AT59" s="562"/>
      <c r="AU59" s="563"/>
      <c r="AV59" s="564"/>
      <c r="AW59" s="565"/>
      <c r="AX59" s="569"/>
      <c r="AY59" s="570"/>
      <c r="AZ59" s="571"/>
      <c r="BA59" s="566"/>
      <c r="BB59" s="567"/>
      <c r="BC59" s="568"/>
      <c r="BD59" s="572"/>
      <c r="BE59" s="573"/>
      <c r="BF59" s="562"/>
      <c r="BG59" s="397"/>
      <c r="BH59" s="397"/>
      <c r="BI59" s="397"/>
      <c r="BJ59" s="397"/>
      <c r="BK59" s="397"/>
    </row>
    <row r="60">
      <c r="A60" s="483"/>
      <c r="B60" s="397"/>
      <c r="C60" s="397"/>
      <c r="D60" s="500">
        <v>5.0</v>
      </c>
      <c r="E60" s="605" t="s">
        <v>131</v>
      </c>
      <c r="F60" s="515"/>
      <c r="G60" s="516"/>
      <c r="H60" s="533">
        <f t="shared" ref="H60:I60" si="237">SUM(H69:H74)</f>
        <v>8</v>
      </c>
      <c r="I60" s="534">
        <f t="shared" si="237"/>
        <v>0</v>
      </c>
      <c r="J60" s="535">
        <f t="shared" ref="J60:J63" si="251">+H60+I60</f>
        <v>8</v>
      </c>
      <c r="K60" s="533">
        <f t="shared" ref="K60:L60" si="238">SUM(K69:K74)</f>
        <v>13</v>
      </c>
      <c r="L60" s="534">
        <f t="shared" si="238"/>
        <v>0</v>
      </c>
      <c r="M60" s="535">
        <f t="shared" ref="M60:M64" si="252">+K60+L60</f>
        <v>13</v>
      </c>
      <c r="N60" s="536">
        <f t="shared" ref="N60:P60" si="239">H60+K60</f>
        <v>21</v>
      </c>
      <c r="O60" s="537">
        <f t="shared" si="239"/>
        <v>0</v>
      </c>
      <c r="P60" s="538">
        <f t="shared" si="239"/>
        <v>21</v>
      </c>
      <c r="Q60" s="533">
        <f t="shared" ref="Q60:R60" si="240">SUM(Q69:Q74)</f>
        <v>9</v>
      </c>
      <c r="R60" s="534">
        <f t="shared" si="240"/>
        <v>0</v>
      </c>
      <c r="S60" s="535">
        <f t="shared" ref="S60:S64" si="254">+Q60+R60</f>
        <v>9</v>
      </c>
      <c r="T60" s="533">
        <f t="shared" ref="T60:U60" si="241">SUM(T69:T74)</f>
        <v>19</v>
      </c>
      <c r="U60" s="534">
        <f t="shared" si="241"/>
        <v>0</v>
      </c>
      <c r="V60" s="535">
        <f t="shared" ref="V60:V64" si="255">+T60+U60</f>
        <v>19</v>
      </c>
      <c r="W60" s="536">
        <f t="shared" ref="W60:Y60" si="242">Q60+T60</f>
        <v>28</v>
      </c>
      <c r="X60" s="537">
        <f t="shared" si="242"/>
        <v>0</v>
      </c>
      <c r="Y60" s="538">
        <f t="shared" si="242"/>
        <v>28</v>
      </c>
      <c r="Z60" s="539">
        <f t="shared" ref="Z60:AA60" si="243">N60+Q60</f>
        <v>30</v>
      </c>
      <c r="AA60" s="540">
        <f t="shared" si="243"/>
        <v>0</v>
      </c>
      <c r="AB60" s="541">
        <f t="shared" ref="AB60:AB64" si="258">+Z60+AA60</f>
        <v>30</v>
      </c>
      <c r="AC60" s="533">
        <f t="shared" ref="AC60:AD60" si="244">SUM(AC69:AC74)</f>
        <v>11</v>
      </c>
      <c r="AD60" s="534">
        <f t="shared" si="244"/>
        <v>0</v>
      </c>
      <c r="AE60" s="535">
        <f t="shared" ref="AE60:AE64" si="259">+AC60+AD60</f>
        <v>11</v>
      </c>
      <c r="AF60" s="533">
        <f t="shared" ref="AF60:AG60" si="245">SUM(AF69:AF74)</f>
        <v>22</v>
      </c>
      <c r="AG60" s="534">
        <f t="shared" si="245"/>
        <v>0</v>
      </c>
      <c r="AH60" s="535">
        <f t="shared" ref="AH60:AH64" si="260">+AF60+AG60</f>
        <v>22</v>
      </c>
      <c r="AI60" s="536">
        <f t="shared" ref="AI60:AK60" si="246">AC60+AF60</f>
        <v>33</v>
      </c>
      <c r="AJ60" s="537">
        <f t="shared" si="246"/>
        <v>0</v>
      </c>
      <c r="AK60" s="538">
        <f t="shared" si="246"/>
        <v>33</v>
      </c>
      <c r="AL60" s="542">
        <f t="shared" ref="AL60:AM60" si="247">Z60+AC60</f>
        <v>41</v>
      </c>
      <c r="AM60" s="543">
        <f t="shared" si="247"/>
        <v>0</v>
      </c>
      <c r="AN60" s="544">
        <f t="shared" ref="AN60:AN64" si="263">AL60+AM60</f>
        <v>41</v>
      </c>
      <c r="AO60" s="533">
        <v>0.0</v>
      </c>
      <c r="AP60" s="534">
        <f>SUM(AP69:AP74)</f>
        <v>0</v>
      </c>
      <c r="AQ60" s="535">
        <f t="shared" ref="AQ60:AQ64" si="264">+AO60+AP60</f>
        <v>0</v>
      </c>
      <c r="AR60" s="533">
        <v>0.0</v>
      </c>
      <c r="AS60" s="534">
        <f>SUM(AS69:AS74)</f>
        <v>0</v>
      </c>
      <c r="AT60" s="535">
        <f t="shared" ref="AT60:AT64" si="265">+AR60+AS60</f>
        <v>0</v>
      </c>
      <c r="AU60" s="536">
        <f t="shared" ref="AU60:AW60" si="248">AO60+AR60</f>
        <v>0</v>
      </c>
      <c r="AV60" s="537">
        <f t="shared" si="248"/>
        <v>0</v>
      </c>
      <c r="AW60" s="538">
        <f t="shared" si="248"/>
        <v>0</v>
      </c>
      <c r="AX60" s="542">
        <f t="shared" ref="AX60:AY60" si="249">AL60+AO60</f>
        <v>41</v>
      </c>
      <c r="AY60" s="543">
        <f t="shared" si="249"/>
        <v>0</v>
      </c>
      <c r="AZ60" s="544">
        <f t="shared" ref="AZ60:AZ64" si="268">AX60+AY60</f>
        <v>41</v>
      </c>
      <c r="BA60" s="539">
        <f t="shared" ref="BA60:BC60" si="250">AI60+AU60</f>
        <v>33</v>
      </c>
      <c r="BB60" s="540">
        <f t="shared" si="250"/>
        <v>0</v>
      </c>
      <c r="BC60" s="541">
        <f t="shared" si="250"/>
        <v>33</v>
      </c>
      <c r="BD60" s="533">
        <f t="shared" ref="BD60:BD64" si="270">H60+Q60+K60+AC60+AO60</f>
        <v>41</v>
      </c>
      <c r="BE60" s="534">
        <f t="shared" ref="BE60:BE64" si="271">I60+L60+R60+AD60+AP60</f>
        <v>0</v>
      </c>
      <c r="BF60" s="535">
        <f t="shared" ref="BF60:BF64" si="272">BD60+BE60</f>
        <v>41</v>
      </c>
      <c r="BG60" s="397"/>
      <c r="BH60" s="397"/>
      <c r="BI60" s="397"/>
      <c r="BJ60" s="397"/>
      <c r="BK60" s="397"/>
    </row>
    <row r="61">
      <c r="A61" s="483"/>
      <c r="B61" s="397"/>
      <c r="C61" s="501"/>
      <c r="D61" s="545"/>
      <c r="E61" s="419" t="s">
        <v>112</v>
      </c>
      <c r="F61" s="531"/>
      <c r="G61" s="532"/>
      <c r="H61" s="560"/>
      <c r="I61" s="561"/>
      <c r="J61" s="548">
        <f t="shared" si="251"/>
        <v>0</v>
      </c>
      <c r="K61" s="560"/>
      <c r="L61" s="561"/>
      <c r="M61" s="548">
        <f t="shared" si="252"/>
        <v>0</v>
      </c>
      <c r="N61" s="549">
        <f t="shared" ref="N61:P61" si="253">H61+K61</f>
        <v>0</v>
      </c>
      <c r="O61" s="550">
        <f t="shared" si="253"/>
        <v>0</v>
      </c>
      <c r="P61" s="551">
        <f t="shared" si="253"/>
        <v>0</v>
      </c>
      <c r="Q61" s="560"/>
      <c r="R61" s="561"/>
      <c r="S61" s="548">
        <f t="shared" si="254"/>
        <v>0</v>
      </c>
      <c r="T61" s="560"/>
      <c r="U61" s="561"/>
      <c r="V61" s="548">
        <f t="shared" si="255"/>
        <v>0</v>
      </c>
      <c r="W61" s="549">
        <f t="shared" ref="W61:Y61" si="256">Q61+T61</f>
        <v>0</v>
      </c>
      <c r="X61" s="550">
        <f t="shared" si="256"/>
        <v>0</v>
      </c>
      <c r="Y61" s="551">
        <f t="shared" si="256"/>
        <v>0</v>
      </c>
      <c r="Z61" s="552">
        <f t="shared" ref="Z61:AA61" si="257">N61+Q61</f>
        <v>0</v>
      </c>
      <c r="AA61" s="553">
        <f t="shared" si="257"/>
        <v>0</v>
      </c>
      <c r="AB61" s="554">
        <f t="shared" si="258"/>
        <v>0</v>
      </c>
      <c r="AC61" s="560"/>
      <c r="AD61" s="561"/>
      <c r="AE61" s="548">
        <f t="shared" si="259"/>
        <v>0</v>
      </c>
      <c r="AF61" s="560"/>
      <c r="AG61" s="561"/>
      <c r="AH61" s="548">
        <f t="shared" si="260"/>
        <v>0</v>
      </c>
      <c r="AI61" s="549">
        <f t="shared" ref="AI61:AK61" si="261">AC61+AF61</f>
        <v>0</v>
      </c>
      <c r="AJ61" s="550">
        <f t="shared" si="261"/>
        <v>0</v>
      </c>
      <c r="AK61" s="551">
        <f t="shared" si="261"/>
        <v>0</v>
      </c>
      <c r="AL61" s="555">
        <f t="shared" ref="AL61:AM61" si="262">Z61+AC61</f>
        <v>0</v>
      </c>
      <c r="AM61" s="556">
        <f t="shared" si="262"/>
        <v>0</v>
      </c>
      <c r="AN61" s="557">
        <f t="shared" si="263"/>
        <v>0</v>
      </c>
      <c r="AO61" s="546">
        <v>0.0</v>
      </c>
      <c r="AP61" s="547">
        <v>0.0</v>
      </c>
      <c r="AQ61" s="548">
        <f t="shared" si="264"/>
        <v>0</v>
      </c>
      <c r="AR61" s="546">
        <v>0.0</v>
      </c>
      <c r="AS61" s="547">
        <v>0.0</v>
      </c>
      <c r="AT61" s="548">
        <f t="shared" si="265"/>
        <v>0</v>
      </c>
      <c r="AU61" s="549">
        <f t="shared" ref="AU61:AW61" si="266">AO61+AR61</f>
        <v>0</v>
      </c>
      <c r="AV61" s="550">
        <f t="shared" si="266"/>
        <v>0</v>
      </c>
      <c r="AW61" s="551">
        <f t="shared" si="266"/>
        <v>0</v>
      </c>
      <c r="AX61" s="555">
        <f t="shared" ref="AX61:AY61" si="267">AL61+AO61</f>
        <v>0</v>
      </c>
      <c r="AY61" s="556">
        <f t="shared" si="267"/>
        <v>0</v>
      </c>
      <c r="AZ61" s="557">
        <f t="shared" si="268"/>
        <v>0</v>
      </c>
      <c r="BA61" s="552">
        <f t="shared" ref="BA61:BC61" si="269">AI61+AU61</f>
        <v>0</v>
      </c>
      <c r="BB61" s="553">
        <f t="shared" si="269"/>
        <v>0</v>
      </c>
      <c r="BC61" s="554">
        <f t="shared" si="269"/>
        <v>0</v>
      </c>
      <c r="BD61" s="558">
        <f t="shared" si="270"/>
        <v>0</v>
      </c>
      <c r="BE61" s="559">
        <f t="shared" si="271"/>
        <v>0</v>
      </c>
      <c r="BF61" s="548">
        <f t="shared" si="272"/>
        <v>0</v>
      </c>
      <c r="BG61" s="397"/>
      <c r="BH61" s="397"/>
      <c r="BI61" s="397"/>
      <c r="BJ61" s="397"/>
      <c r="BK61" s="397"/>
    </row>
    <row r="62">
      <c r="A62" s="483"/>
      <c r="B62" s="397"/>
      <c r="C62" s="397"/>
      <c r="D62" s="545"/>
      <c r="E62" s="419" t="s">
        <v>113</v>
      </c>
      <c r="F62" s="531"/>
      <c r="G62" s="532"/>
      <c r="H62" s="560"/>
      <c r="I62" s="561"/>
      <c r="J62" s="548">
        <f t="shared" si="251"/>
        <v>0</v>
      </c>
      <c r="K62" s="560"/>
      <c r="L62" s="561"/>
      <c r="M62" s="548">
        <f t="shared" si="252"/>
        <v>0</v>
      </c>
      <c r="N62" s="549">
        <f t="shared" ref="N62:P62" si="273">H62+K62</f>
        <v>0</v>
      </c>
      <c r="O62" s="550">
        <f t="shared" si="273"/>
        <v>0</v>
      </c>
      <c r="P62" s="551">
        <f t="shared" si="273"/>
        <v>0</v>
      </c>
      <c r="Q62" s="560"/>
      <c r="R62" s="561"/>
      <c r="S62" s="548">
        <f t="shared" si="254"/>
        <v>0</v>
      </c>
      <c r="T62" s="560"/>
      <c r="U62" s="561"/>
      <c r="V62" s="548">
        <f t="shared" si="255"/>
        <v>0</v>
      </c>
      <c r="W62" s="549">
        <f t="shared" ref="W62:Y62" si="274">Q62+T62</f>
        <v>0</v>
      </c>
      <c r="X62" s="550">
        <f t="shared" si="274"/>
        <v>0</v>
      </c>
      <c r="Y62" s="551">
        <f t="shared" si="274"/>
        <v>0</v>
      </c>
      <c r="Z62" s="552">
        <f t="shared" ref="Z62:AA62" si="275">N62+Q62</f>
        <v>0</v>
      </c>
      <c r="AA62" s="553">
        <f t="shared" si="275"/>
        <v>0</v>
      </c>
      <c r="AB62" s="554">
        <f t="shared" si="258"/>
        <v>0</v>
      </c>
      <c r="AC62" s="560"/>
      <c r="AD62" s="561"/>
      <c r="AE62" s="548">
        <f t="shared" si="259"/>
        <v>0</v>
      </c>
      <c r="AF62" s="560"/>
      <c r="AG62" s="561"/>
      <c r="AH62" s="548">
        <f t="shared" si="260"/>
        <v>0</v>
      </c>
      <c r="AI62" s="549">
        <f t="shared" ref="AI62:AK62" si="276">AC62+AF62</f>
        <v>0</v>
      </c>
      <c r="AJ62" s="550">
        <f t="shared" si="276"/>
        <v>0</v>
      </c>
      <c r="AK62" s="551">
        <f t="shared" si="276"/>
        <v>0</v>
      </c>
      <c r="AL62" s="555">
        <f t="shared" ref="AL62:AM62" si="277">Z62+AC62</f>
        <v>0</v>
      </c>
      <c r="AM62" s="556">
        <f t="shared" si="277"/>
        <v>0</v>
      </c>
      <c r="AN62" s="557">
        <f t="shared" si="263"/>
        <v>0</v>
      </c>
      <c r="AO62" s="546">
        <v>0.0</v>
      </c>
      <c r="AP62" s="547">
        <v>0.0</v>
      </c>
      <c r="AQ62" s="548">
        <f t="shared" si="264"/>
        <v>0</v>
      </c>
      <c r="AR62" s="546">
        <v>0.0</v>
      </c>
      <c r="AS62" s="547">
        <v>0.0</v>
      </c>
      <c r="AT62" s="548">
        <f t="shared" si="265"/>
        <v>0</v>
      </c>
      <c r="AU62" s="549">
        <f t="shared" ref="AU62:AW62" si="278">AO62+AR62</f>
        <v>0</v>
      </c>
      <c r="AV62" s="550">
        <f t="shared" si="278"/>
        <v>0</v>
      </c>
      <c r="AW62" s="551">
        <f t="shared" si="278"/>
        <v>0</v>
      </c>
      <c r="AX62" s="555">
        <f t="shared" ref="AX62:AY62" si="279">AL62+AO62</f>
        <v>0</v>
      </c>
      <c r="AY62" s="556">
        <f t="shared" si="279"/>
        <v>0</v>
      </c>
      <c r="AZ62" s="557">
        <f t="shared" si="268"/>
        <v>0</v>
      </c>
      <c r="BA62" s="552">
        <f t="shared" ref="BA62:BC62" si="280">AI62+AU62</f>
        <v>0</v>
      </c>
      <c r="BB62" s="553">
        <f t="shared" si="280"/>
        <v>0</v>
      </c>
      <c r="BC62" s="554">
        <f t="shared" si="280"/>
        <v>0</v>
      </c>
      <c r="BD62" s="558">
        <f t="shared" si="270"/>
        <v>0</v>
      </c>
      <c r="BE62" s="559">
        <f t="shared" si="271"/>
        <v>0</v>
      </c>
      <c r="BF62" s="548">
        <f t="shared" si="272"/>
        <v>0</v>
      </c>
      <c r="BG62" s="397"/>
      <c r="BH62" s="397"/>
      <c r="BI62" s="397"/>
      <c r="BJ62" s="397"/>
      <c r="BK62" s="397"/>
    </row>
    <row r="63">
      <c r="A63" s="483"/>
      <c r="B63" s="397"/>
      <c r="C63" s="397"/>
      <c r="D63" s="545"/>
      <c r="E63" s="419" t="s">
        <v>114</v>
      </c>
      <c r="F63" s="531"/>
      <c r="G63" s="532"/>
      <c r="H63" s="546">
        <v>0.0</v>
      </c>
      <c r="I63" s="561"/>
      <c r="J63" s="548">
        <f t="shared" si="251"/>
        <v>0</v>
      </c>
      <c r="K63" s="546">
        <v>0.0</v>
      </c>
      <c r="L63" s="561"/>
      <c r="M63" s="548">
        <f t="shared" si="252"/>
        <v>0</v>
      </c>
      <c r="N63" s="549">
        <f t="shared" ref="N63:P63" si="281">H63+K63</f>
        <v>0</v>
      </c>
      <c r="O63" s="550">
        <f t="shared" si="281"/>
        <v>0</v>
      </c>
      <c r="P63" s="551">
        <f t="shared" si="281"/>
        <v>0</v>
      </c>
      <c r="Q63" s="560"/>
      <c r="R63" s="561"/>
      <c r="S63" s="548">
        <f t="shared" si="254"/>
        <v>0</v>
      </c>
      <c r="T63" s="560"/>
      <c r="U63" s="561"/>
      <c r="V63" s="548">
        <f t="shared" si="255"/>
        <v>0</v>
      </c>
      <c r="W63" s="549">
        <f t="shared" ref="W63:Y63" si="282">Q63+T63</f>
        <v>0</v>
      </c>
      <c r="X63" s="550">
        <f t="shared" si="282"/>
        <v>0</v>
      </c>
      <c r="Y63" s="551">
        <f t="shared" si="282"/>
        <v>0</v>
      </c>
      <c r="Z63" s="552">
        <v>0.0</v>
      </c>
      <c r="AA63" s="553">
        <f t="shared" ref="AA63:AA64" si="289">O63+R63</f>
        <v>0</v>
      </c>
      <c r="AB63" s="554">
        <f t="shared" si="258"/>
        <v>0</v>
      </c>
      <c r="AC63" s="560"/>
      <c r="AD63" s="561"/>
      <c r="AE63" s="548">
        <f t="shared" si="259"/>
        <v>0</v>
      </c>
      <c r="AF63" s="560"/>
      <c r="AG63" s="561"/>
      <c r="AH63" s="548">
        <f t="shared" si="260"/>
        <v>0</v>
      </c>
      <c r="AI63" s="549">
        <f t="shared" ref="AI63:AK63" si="283">AC63+AF63</f>
        <v>0</v>
      </c>
      <c r="AJ63" s="550">
        <f t="shared" si="283"/>
        <v>0</v>
      </c>
      <c r="AK63" s="551">
        <f t="shared" si="283"/>
        <v>0</v>
      </c>
      <c r="AL63" s="555">
        <v>0.0</v>
      </c>
      <c r="AM63" s="556">
        <f t="shared" ref="AM63:AM64" si="291">AA63+AD63</f>
        <v>0</v>
      </c>
      <c r="AN63" s="557">
        <f t="shared" si="263"/>
        <v>0</v>
      </c>
      <c r="AO63" s="546">
        <v>0.0</v>
      </c>
      <c r="AP63" s="547">
        <v>0.0</v>
      </c>
      <c r="AQ63" s="548">
        <f t="shared" si="264"/>
        <v>0</v>
      </c>
      <c r="AR63" s="546">
        <v>0.0</v>
      </c>
      <c r="AS63" s="547">
        <v>0.0</v>
      </c>
      <c r="AT63" s="548">
        <f t="shared" si="265"/>
        <v>0</v>
      </c>
      <c r="AU63" s="549">
        <f t="shared" ref="AU63:AW63" si="284">AO63+AR63</f>
        <v>0</v>
      </c>
      <c r="AV63" s="550">
        <f t="shared" si="284"/>
        <v>0</v>
      </c>
      <c r="AW63" s="551">
        <f t="shared" si="284"/>
        <v>0</v>
      </c>
      <c r="AX63" s="555">
        <f t="shared" ref="AX63:AY63" si="285">AL63+AO63</f>
        <v>0</v>
      </c>
      <c r="AY63" s="556">
        <f t="shared" si="285"/>
        <v>0</v>
      </c>
      <c r="AZ63" s="557">
        <f t="shared" si="268"/>
        <v>0</v>
      </c>
      <c r="BA63" s="552">
        <f t="shared" ref="BA63:BC63" si="286">AI63+AU63</f>
        <v>0</v>
      </c>
      <c r="BB63" s="553">
        <f t="shared" si="286"/>
        <v>0</v>
      </c>
      <c r="BC63" s="554">
        <f t="shared" si="286"/>
        <v>0</v>
      </c>
      <c r="BD63" s="558">
        <f t="shared" si="270"/>
        <v>0</v>
      </c>
      <c r="BE63" s="559">
        <f t="shared" si="271"/>
        <v>0</v>
      </c>
      <c r="BF63" s="548">
        <f t="shared" si="272"/>
        <v>0</v>
      </c>
      <c r="BG63" s="397"/>
      <c r="BH63" s="397"/>
      <c r="BI63" s="397"/>
      <c r="BJ63" s="397"/>
      <c r="BK63" s="397"/>
    </row>
    <row r="64">
      <c r="A64" s="483"/>
      <c r="B64" s="397"/>
      <c r="C64" s="397"/>
      <c r="D64" s="545"/>
      <c r="E64" s="433" t="s">
        <v>115</v>
      </c>
      <c r="F64" s="531"/>
      <c r="G64" s="516"/>
      <c r="H64" s="606">
        <v>0.0</v>
      </c>
      <c r="I64" s="592"/>
      <c r="J64" s="548">
        <v>0.0</v>
      </c>
      <c r="K64" s="606">
        <v>0.0</v>
      </c>
      <c r="L64" s="592"/>
      <c r="M64" s="548">
        <f t="shared" si="252"/>
        <v>0</v>
      </c>
      <c r="N64" s="549">
        <f t="shared" ref="N64:P64" si="287">H64+K64</f>
        <v>0</v>
      </c>
      <c r="O64" s="550">
        <f t="shared" si="287"/>
        <v>0</v>
      </c>
      <c r="P64" s="551">
        <f t="shared" si="287"/>
        <v>0</v>
      </c>
      <c r="Q64" s="591"/>
      <c r="R64" s="592"/>
      <c r="S64" s="548">
        <f t="shared" si="254"/>
        <v>0</v>
      </c>
      <c r="T64" s="591"/>
      <c r="U64" s="592"/>
      <c r="V64" s="548">
        <f t="shared" si="255"/>
        <v>0</v>
      </c>
      <c r="W64" s="549">
        <f t="shared" ref="W64:Y64" si="288">Q64+T64</f>
        <v>0</v>
      </c>
      <c r="X64" s="550">
        <f t="shared" si="288"/>
        <v>0</v>
      </c>
      <c r="Y64" s="551">
        <f t="shared" si="288"/>
        <v>0</v>
      </c>
      <c r="Z64" s="552">
        <v>0.0</v>
      </c>
      <c r="AA64" s="553">
        <f t="shared" si="289"/>
        <v>0</v>
      </c>
      <c r="AB64" s="554">
        <f t="shared" si="258"/>
        <v>0</v>
      </c>
      <c r="AC64" s="591"/>
      <c r="AD64" s="592"/>
      <c r="AE64" s="548">
        <f t="shared" si="259"/>
        <v>0</v>
      </c>
      <c r="AF64" s="591"/>
      <c r="AG64" s="592"/>
      <c r="AH64" s="548">
        <f t="shared" si="260"/>
        <v>0</v>
      </c>
      <c r="AI64" s="549">
        <f t="shared" ref="AI64:AK64" si="290">AC64+AF64</f>
        <v>0</v>
      </c>
      <c r="AJ64" s="550">
        <f t="shared" si="290"/>
        <v>0</v>
      </c>
      <c r="AK64" s="551">
        <f t="shared" si="290"/>
        <v>0</v>
      </c>
      <c r="AL64" s="555">
        <v>0.0</v>
      </c>
      <c r="AM64" s="556">
        <f t="shared" si="291"/>
        <v>0</v>
      </c>
      <c r="AN64" s="557">
        <f t="shared" si="263"/>
        <v>0</v>
      </c>
      <c r="AO64" s="606">
        <v>0.0</v>
      </c>
      <c r="AP64" s="607">
        <v>0.0</v>
      </c>
      <c r="AQ64" s="548">
        <f t="shared" si="264"/>
        <v>0</v>
      </c>
      <c r="AR64" s="606">
        <v>0.0</v>
      </c>
      <c r="AS64" s="607">
        <v>0.0</v>
      </c>
      <c r="AT64" s="548">
        <f t="shared" si="265"/>
        <v>0</v>
      </c>
      <c r="AU64" s="549">
        <f t="shared" ref="AU64:AW64" si="292">AO64+AR64</f>
        <v>0</v>
      </c>
      <c r="AV64" s="550">
        <f t="shared" si="292"/>
        <v>0</v>
      </c>
      <c r="AW64" s="551">
        <f t="shared" si="292"/>
        <v>0</v>
      </c>
      <c r="AX64" s="555">
        <f t="shared" ref="AX64:AY64" si="293">AL64+AO64</f>
        <v>0</v>
      </c>
      <c r="AY64" s="556">
        <f t="shared" si="293"/>
        <v>0</v>
      </c>
      <c r="AZ64" s="557">
        <f t="shared" si="268"/>
        <v>0</v>
      </c>
      <c r="BA64" s="552">
        <f t="shared" ref="BA64:BC64" si="294">AI64+AU64</f>
        <v>0</v>
      </c>
      <c r="BB64" s="553">
        <f t="shared" si="294"/>
        <v>0</v>
      </c>
      <c r="BC64" s="554">
        <f t="shared" si="294"/>
        <v>0</v>
      </c>
      <c r="BD64" s="558">
        <f t="shared" si="270"/>
        <v>0</v>
      </c>
      <c r="BE64" s="559">
        <f t="shared" si="271"/>
        <v>0</v>
      </c>
      <c r="BF64" s="548">
        <f t="shared" si="272"/>
        <v>0</v>
      </c>
      <c r="BG64" s="397"/>
      <c r="BH64" s="397"/>
      <c r="BI64" s="397"/>
      <c r="BJ64" s="397"/>
      <c r="BK64" s="397"/>
    </row>
    <row r="65">
      <c r="A65" s="483"/>
      <c r="B65" s="397"/>
      <c r="C65" s="397"/>
      <c r="D65" s="545"/>
      <c r="E65" s="515"/>
      <c r="F65" s="531"/>
      <c r="G65" s="516"/>
      <c r="H65" s="591"/>
      <c r="I65" s="592"/>
      <c r="J65" s="562"/>
      <c r="K65" s="591"/>
      <c r="L65" s="592"/>
      <c r="M65" s="562"/>
      <c r="N65" s="563"/>
      <c r="O65" s="564"/>
      <c r="P65" s="565"/>
      <c r="Q65" s="591"/>
      <c r="R65" s="592"/>
      <c r="S65" s="562"/>
      <c r="T65" s="591"/>
      <c r="U65" s="592"/>
      <c r="V65" s="562"/>
      <c r="W65" s="563"/>
      <c r="X65" s="564"/>
      <c r="Y65" s="565"/>
      <c r="Z65" s="566"/>
      <c r="AA65" s="567"/>
      <c r="AB65" s="568"/>
      <c r="AC65" s="591"/>
      <c r="AD65" s="592"/>
      <c r="AE65" s="562"/>
      <c r="AF65" s="591"/>
      <c r="AG65" s="592"/>
      <c r="AH65" s="562"/>
      <c r="AI65" s="563"/>
      <c r="AJ65" s="564"/>
      <c r="AK65" s="565"/>
      <c r="AL65" s="569"/>
      <c r="AM65" s="570"/>
      <c r="AN65" s="571"/>
      <c r="AO65" s="591"/>
      <c r="AP65" s="592"/>
      <c r="AQ65" s="562"/>
      <c r="AR65" s="591"/>
      <c r="AS65" s="592"/>
      <c r="AT65" s="562"/>
      <c r="AU65" s="563"/>
      <c r="AV65" s="564"/>
      <c r="AW65" s="565"/>
      <c r="AX65" s="569"/>
      <c r="AY65" s="570"/>
      <c r="AZ65" s="571"/>
      <c r="BA65" s="566"/>
      <c r="BB65" s="567"/>
      <c r="BC65" s="568"/>
      <c r="BD65" s="572"/>
      <c r="BE65" s="573"/>
      <c r="BF65" s="562"/>
      <c r="BG65" s="397"/>
      <c r="BH65" s="397"/>
      <c r="BI65" s="397"/>
      <c r="BJ65" s="397"/>
      <c r="BK65" s="397"/>
    </row>
    <row r="66">
      <c r="A66" s="483"/>
      <c r="B66" s="397"/>
      <c r="C66" s="397"/>
      <c r="D66" s="545"/>
      <c r="E66" s="515"/>
      <c r="F66" s="531"/>
      <c r="G66" s="516"/>
      <c r="H66" s="591"/>
      <c r="I66" s="592"/>
      <c r="J66" s="562"/>
      <c r="K66" s="591"/>
      <c r="L66" s="592"/>
      <c r="M66" s="562"/>
      <c r="N66" s="563"/>
      <c r="O66" s="564"/>
      <c r="P66" s="565"/>
      <c r="Q66" s="591"/>
      <c r="R66" s="592"/>
      <c r="S66" s="562"/>
      <c r="T66" s="591"/>
      <c r="U66" s="592"/>
      <c r="V66" s="562"/>
      <c r="W66" s="563"/>
      <c r="X66" s="564"/>
      <c r="Y66" s="565"/>
      <c r="Z66" s="566"/>
      <c r="AA66" s="567"/>
      <c r="AB66" s="568"/>
      <c r="AC66" s="591"/>
      <c r="AD66" s="592"/>
      <c r="AE66" s="562"/>
      <c r="AF66" s="591"/>
      <c r="AG66" s="592"/>
      <c r="AH66" s="562"/>
      <c r="AI66" s="563"/>
      <c r="AJ66" s="564"/>
      <c r="AK66" s="565"/>
      <c r="AL66" s="569"/>
      <c r="AM66" s="570"/>
      <c r="AN66" s="571"/>
      <c r="AO66" s="591"/>
      <c r="AP66" s="592"/>
      <c r="AQ66" s="562"/>
      <c r="AR66" s="591"/>
      <c r="AS66" s="592"/>
      <c r="AT66" s="562"/>
      <c r="AU66" s="563"/>
      <c r="AV66" s="564"/>
      <c r="AW66" s="565"/>
      <c r="AX66" s="569"/>
      <c r="AY66" s="570"/>
      <c r="AZ66" s="571"/>
      <c r="BA66" s="566"/>
      <c r="BB66" s="567"/>
      <c r="BC66" s="568"/>
      <c r="BD66" s="572"/>
      <c r="BE66" s="573"/>
      <c r="BF66" s="562"/>
      <c r="BG66" s="397"/>
      <c r="BH66" s="397"/>
      <c r="BI66" s="397"/>
      <c r="BJ66" s="397"/>
      <c r="BK66" s="397"/>
    </row>
    <row r="67">
      <c r="A67" s="483"/>
      <c r="B67" s="397"/>
      <c r="C67" s="397"/>
      <c r="D67" s="545"/>
      <c r="E67" s="515"/>
      <c r="F67" s="531"/>
      <c r="G67" s="516"/>
      <c r="H67" s="591"/>
      <c r="I67" s="592"/>
      <c r="J67" s="562"/>
      <c r="K67" s="591"/>
      <c r="L67" s="592"/>
      <c r="M67" s="562"/>
      <c r="N67" s="563"/>
      <c r="O67" s="564"/>
      <c r="P67" s="565"/>
      <c r="Q67" s="591"/>
      <c r="R67" s="592"/>
      <c r="S67" s="562"/>
      <c r="T67" s="591"/>
      <c r="U67" s="592"/>
      <c r="V67" s="562"/>
      <c r="W67" s="563"/>
      <c r="X67" s="564"/>
      <c r="Y67" s="565"/>
      <c r="Z67" s="566"/>
      <c r="AA67" s="567"/>
      <c r="AB67" s="568"/>
      <c r="AC67" s="591"/>
      <c r="AD67" s="592"/>
      <c r="AE67" s="562"/>
      <c r="AF67" s="591"/>
      <c r="AG67" s="592"/>
      <c r="AH67" s="562"/>
      <c r="AI67" s="563"/>
      <c r="AJ67" s="564"/>
      <c r="AK67" s="565"/>
      <c r="AL67" s="569"/>
      <c r="AM67" s="570"/>
      <c r="AN67" s="571"/>
      <c r="AO67" s="591"/>
      <c r="AP67" s="592"/>
      <c r="AQ67" s="562"/>
      <c r="AR67" s="591"/>
      <c r="AS67" s="592"/>
      <c r="AT67" s="562"/>
      <c r="AU67" s="563"/>
      <c r="AV67" s="564"/>
      <c r="AW67" s="565"/>
      <c r="AX67" s="569"/>
      <c r="AY67" s="570"/>
      <c r="AZ67" s="571"/>
      <c r="BA67" s="566"/>
      <c r="BB67" s="567"/>
      <c r="BC67" s="568"/>
      <c r="BD67" s="572"/>
      <c r="BE67" s="573"/>
      <c r="BF67" s="562"/>
      <c r="BG67" s="397"/>
      <c r="BH67" s="397"/>
      <c r="BI67" s="397"/>
      <c r="BJ67" s="397"/>
      <c r="BK67" s="397"/>
    </row>
    <row r="68">
      <c r="A68" s="397"/>
      <c r="B68" s="397"/>
      <c r="C68" s="397"/>
      <c r="D68" s="397"/>
      <c r="E68" s="397"/>
      <c r="F68" s="397"/>
      <c r="G68" s="397"/>
      <c r="H68" s="397"/>
      <c r="I68" s="397"/>
      <c r="J68" s="397"/>
      <c r="K68" s="397"/>
      <c r="L68" s="397"/>
      <c r="M68" s="397"/>
      <c r="N68" s="397"/>
      <c r="O68" s="397"/>
      <c r="P68" s="397"/>
      <c r="Q68" s="397"/>
      <c r="R68" s="397"/>
      <c r="S68" s="397"/>
      <c r="T68" s="397"/>
      <c r="U68" s="397"/>
      <c r="V68" s="397"/>
      <c r="W68" s="397"/>
      <c r="X68" s="397"/>
      <c r="Y68" s="397"/>
      <c r="Z68" s="397"/>
      <c r="AA68" s="397"/>
      <c r="AB68" s="397"/>
      <c r="AC68" s="397"/>
      <c r="AD68" s="397"/>
      <c r="AE68" s="397"/>
      <c r="AF68" s="397"/>
      <c r="AG68" s="397"/>
      <c r="AH68" s="397"/>
      <c r="AI68" s="397"/>
      <c r="AJ68" s="397"/>
      <c r="AK68" s="397"/>
      <c r="AL68" s="397"/>
      <c r="AM68" s="397"/>
      <c r="AN68" s="397"/>
      <c r="AO68" s="397"/>
      <c r="AP68" s="397"/>
      <c r="AQ68" s="397"/>
      <c r="AR68" s="397"/>
      <c r="AS68" s="397"/>
      <c r="AT68" s="397"/>
      <c r="AU68" s="397"/>
      <c r="AV68" s="397"/>
      <c r="AW68" s="397"/>
      <c r="AX68" s="397"/>
      <c r="AY68" s="397"/>
      <c r="AZ68" s="397"/>
      <c r="BA68" s="397"/>
      <c r="BB68" s="397"/>
      <c r="BC68" s="397"/>
      <c r="BD68" s="397"/>
      <c r="BE68" s="397"/>
      <c r="BF68" s="397"/>
      <c r="BG68" s="397"/>
      <c r="BH68" s="397"/>
      <c r="BI68" s="397"/>
      <c r="BJ68" s="397"/>
      <c r="BK68" s="397"/>
    </row>
    <row r="69">
      <c r="A69" s="483"/>
      <c r="B69" s="397"/>
      <c r="C69" s="397"/>
      <c r="D69" s="545"/>
      <c r="E69" s="419" t="s">
        <v>112</v>
      </c>
      <c r="F69" s="531"/>
      <c r="G69" s="532"/>
      <c r="H69" s="560"/>
      <c r="I69" s="561"/>
      <c r="J69" s="548">
        <f t="shared" ref="J69:J72" si="303">+H69+I69</f>
        <v>0</v>
      </c>
      <c r="K69" s="560"/>
      <c r="L69" s="561"/>
      <c r="M69" s="548">
        <f t="shared" ref="M69:M72" si="304">+K69+L69</f>
        <v>0</v>
      </c>
      <c r="N69" s="549">
        <f t="shared" ref="N69:P69" si="295">H69+K69</f>
        <v>0</v>
      </c>
      <c r="O69" s="550">
        <f t="shared" si="295"/>
        <v>0</v>
      </c>
      <c r="P69" s="551">
        <f t="shared" si="295"/>
        <v>0</v>
      </c>
      <c r="Q69" s="560"/>
      <c r="R69" s="561"/>
      <c r="S69" s="548">
        <f t="shared" ref="S69:S72" si="306">+Q69+R69</f>
        <v>0</v>
      </c>
      <c r="T69" s="560"/>
      <c r="U69" s="561"/>
      <c r="V69" s="548">
        <f t="shared" ref="V69:V72" si="307">+T69+U69</f>
        <v>0</v>
      </c>
      <c r="W69" s="549">
        <f t="shared" ref="W69:Y69" si="296">Q69+T69</f>
        <v>0</v>
      </c>
      <c r="X69" s="550">
        <f t="shared" si="296"/>
        <v>0</v>
      </c>
      <c r="Y69" s="551">
        <f t="shared" si="296"/>
        <v>0</v>
      </c>
      <c r="Z69" s="552">
        <f t="shared" ref="Z69:AA69" si="297">N69+Q69</f>
        <v>0</v>
      </c>
      <c r="AA69" s="553">
        <f t="shared" si="297"/>
        <v>0</v>
      </c>
      <c r="AB69" s="554">
        <f t="shared" ref="AB69:AB72" si="310">+Z69+AA69</f>
        <v>0</v>
      </c>
      <c r="AC69" s="560"/>
      <c r="AD69" s="561"/>
      <c r="AE69" s="548">
        <f t="shared" ref="AE69:AE72" si="311">+AC69+AD69</f>
        <v>0</v>
      </c>
      <c r="AF69" s="560"/>
      <c r="AG69" s="561"/>
      <c r="AH69" s="548">
        <f t="shared" ref="AH69:AH72" si="312">+AF69+AG69</f>
        <v>0</v>
      </c>
      <c r="AI69" s="549">
        <f t="shared" ref="AI69:AK69" si="298">AC69+AF69</f>
        <v>0</v>
      </c>
      <c r="AJ69" s="550">
        <f t="shared" si="298"/>
        <v>0</v>
      </c>
      <c r="AK69" s="551">
        <f t="shared" si="298"/>
        <v>0</v>
      </c>
      <c r="AL69" s="555">
        <f t="shared" ref="AL69:AM69" si="299">Z69+AC69</f>
        <v>0</v>
      </c>
      <c r="AM69" s="556">
        <f t="shared" si="299"/>
        <v>0</v>
      </c>
      <c r="AN69" s="557">
        <f t="shared" ref="AN69:AN72" si="315">AL69+AM69</f>
        <v>0</v>
      </c>
      <c r="AO69" s="546">
        <v>0.0</v>
      </c>
      <c r="AP69" s="547">
        <v>0.0</v>
      </c>
      <c r="AQ69" s="548">
        <f t="shared" ref="AQ69:AQ72" si="316">+AO69+AP69</f>
        <v>0</v>
      </c>
      <c r="AR69" s="546">
        <v>0.0</v>
      </c>
      <c r="AS69" s="547">
        <v>0.0</v>
      </c>
      <c r="AT69" s="548">
        <f t="shared" ref="AT69:AT72" si="317">+AR69+AS69</f>
        <v>0</v>
      </c>
      <c r="AU69" s="549">
        <f t="shared" ref="AU69:AW69" si="300">AO69+AR69</f>
        <v>0</v>
      </c>
      <c r="AV69" s="550">
        <f t="shared" si="300"/>
        <v>0</v>
      </c>
      <c r="AW69" s="551">
        <f t="shared" si="300"/>
        <v>0</v>
      </c>
      <c r="AX69" s="555">
        <f t="shared" ref="AX69:AY69" si="301">AL69+AO69</f>
        <v>0</v>
      </c>
      <c r="AY69" s="556">
        <f t="shared" si="301"/>
        <v>0</v>
      </c>
      <c r="AZ69" s="557">
        <f t="shared" ref="AZ69:AZ72" si="320">AX69+AY69</f>
        <v>0</v>
      </c>
      <c r="BA69" s="552">
        <f t="shared" ref="BA69:BC69" si="302">AI69+AU69</f>
        <v>0</v>
      </c>
      <c r="BB69" s="553">
        <f t="shared" si="302"/>
        <v>0</v>
      </c>
      <c r="BC69" s="554">
        <f t="shared" si="302"/>
        <v>0</v>
      </c>
      <c r="BD69" s="558">
        <f t="shared" ref="BD69:BD72" si="322">H69+Q69+K69+AC69+AO69</f>
        <v>0</v>
      </c>
      <c r="BE69" s="559">
        <f t="shared" ref="BE69:BE72" si="323">I69+L69+R69+AD69+AP69</f>
        <v>0</v>
      </c>
      <c r="BF69" s="548">
        <f t="shared" ref="BF69:BF72" si="324">BD69+BE69</f>
        <v>0</v>
      </c>
      <c r="BG69" s="397"/>
      <c r="BH69" s="397"/>
      <c r="BI69" s="397"/>
      <c r="BJ69" s="397"/>
      <c r="BK69" s="397"/>
    </row>
    <row r="70">
      <c r="A70" s="483"/>
      <c r="B70" s="397"/>
      <c r="C70" s="397"/>
      <c r="D70" s="590"/>
      <c r="E70" s="419" t="s">
        <v>113</v>
      </c>
      <c r="F70" s="531"/>
      <c r="G70" s="516"/>
      <c r="H70" s="560"/>
      <c r="I70" s="561"/>
      <c r="J70" s="548">
        <f t="shared" si="303"/>
        <v>0</v>
      </c>
      <c r="K70" s="560"/>
      <c r="L70" s="561"/>
      <c r="M70" s="548">
        <f t="shared" si="304"/>
        <v>0</v>
      </c>
      <c r="N70" s="549">
        <f t="shared" ref="N70:P70" si="305">H70+K70</f>
        <v>0</v>
      </c>
      <c r="O70" s="550">
        <f t="shared" si="305"/>
        <v>0</v>
      </c>
      <c r="P70" s="551">
        <f t="shared" si="305"/>
        <v>0</v>
      </c>
      <c r="Q70" s="560"/>
      <c r="R70" s="561"/>
      <c r="S70" s="548">
        <f t="shared" si="306"/>
        <v>0</v>
      </c>
      <c r="T70" s="560"/>
      <c r="U70" s="561"/>
      <c r="V70" s="548">
        <f t="shared" si="307"/>
        <v>0</v>
      </c>
      <c r="W70" s="549">
        <f t="shared" ref="W70:Y70" si="308">Q70+T70</f>
        <v>0</v>
      </c>
      <c r="X70" s="550">
        <f t="shared" si="308"/>
        <v>0</v>
      </c>
      <c r="Y70" s="551">
        <f t="shared" si="308"/>
        <v>0</v>
      </c>
      <c r="Z70" s="552">
        <f t="shared" ref="Z70:AA70" si="309">N70+Q70</f>
        <v>0</v>
      </c>
      <c r="AA70" s="553">
        <f t="shared" si="309"/>
        <v>0</v>
      </c>
      <c r="AB70" s="554">
        <f t="shared" si="310"/>
        <v>0</v>
      </c>
      <c r="AC70" s="560"/>
      <c r="AD70" s="561"/>
      <c r="AE70" s="548">
        <f t="shared" si="311"/>
        <v>0</v>
      </c>
      <c r="AF70" s="560"/>
      <c r="AG70" s="561"/>
      <c r="AH70" s="548">
        <f t="shared" si="312"/>
        <v>0</v>
      </c>
      <c r="AI70" s="549">
        <f t="shared" ref="AI70:AK70" si="313">AC70+AF70</f>
        <v>0</v>
      </c>
      <c r="AJ70" s="550">
        <f t="shared" si="313"/>
        <v>0</v>
      </c>
      <c r="AK70" s="551">
        <f t="shared" si="313"/>
        <v>0</v>
      </c>
      <c r="AL70" s="555">
        <f t="shared" ref="AL70:AM70" si="314">Z70+AC70</f>
        <v>0</v>
      </c>
      <c r="AM70" s="556">
        <f t="shared" si="314"/>
        <v>0</v>
      </c>
      <c r="AN70" s="557">
        <f t="shared" si="315"/>
        <v>0</v>
      </c>
      <c r="AO70" s="546">
        <v>0.0</v>
      </c>
      <c r="AP70" s="547">
        <v>0.0</v>
      </c>
      <c r="AQ70" s="548">
        <f t="shared" si="316"/>
        <v>0</v>
      </c>
      <c r="AR70" s="546">
        <v>0.0</v>
      </c>
      <c r="AS70" s="547">
        <v>0.0</v>
      </c>
      <c r="AT70" s="548">
        <f t="shared" si="317"/>
        <v>0</v>
      </c>
      <c r="AU70" s="549">
        <f t="shared" ref="AU70:AW70" si="318">AO70+AR70</f>
        <v>0</v>
      </c>
      <c r="AV70" s="550">
        <f t="shared" si="318"/>
        <v>0</v>
      </c>
      <c r="AW70" s="551">
        <f t="shared" si="318"/>
        <v>0</v>
      </c>
      <c r="AX70" s="555">
        <f t="shared" ref="AX70:AY70" si="319">AL70+AO70</f>
        <v>0</v>
      </c>
      <c r="AY70" s="556">
        <f t="shared" si="319"/>
        <v>0</v>
      </c>
      <c r="AZ70" s="557">
        <f t="shared" si="320"/>
        <v>0</v>
      </c>
      <c r="BA70" s="552">
        <f t="shared" ref="BA70:BC70" si="321">AI70+AU70</f>
        <v>0</v>
      </c>
      <c r="BB70" s="553">
        <f t="shared" si="321"/>
        <v>0</v>
      </c>
      <c r="BC70" s="554">
        <f t="shared" si="321"/>
        <v>0</v>
      </c>
      <c r="BD70" s="558">
        <f t="shared" si="322"/>
        <v>0</v>
      </c>
      <c r="BE70" s="559">
        <f t="shared" si="323"/>
        <v>0</v>
      </c>
      <c r="BF70" s="548">
        <f t="shared" si="324"/>
        <v>0</v>
      </c>
      <c r="BG70" s="397"/>
      <c r="BH70" s="397"/>
      <c r="BI70" s="397"/>
      <c r="BJ70" s="397"/>
      <c r="BK70" s="397"/>
    </row>
    <row r="71">
      <c r="A71" s="483"/>
      <c r="B71" s="397"/>
      <c r="C71" s="501"/>
      <c r="D71" s="545"/>
      <c r="E71" s="419" t="s">
        <v>114</v>
      </c>
      <c r="F71" s="531"/>
      <c r="G71" s="532"/>
      <c r="H71" s="546">
        <v>5.0</v>
      </c>
      <c r="I71" s="561"/>
      <c r="J71" s="548">
        <f t="shared" si="303"/>
        <v>5</v>
      </c>
      <c r="K71" s="546">
        <v>7.0</v>
      </c>
      <c r="L71" s="561"/>
      <c r="M71" s="548">
        <f t="shared" si="304"/>
        <v>7</v>
      </c>
      <c r="N71" s="549">
        <f t="shared" ref="N71:P71" si="325">H71+K71</f>
        <v>12</v>
      </c>
      <c r="O71" s="550">
        <f t="shared" si="325"/>
        <v>0</v>
      </c>
      <c r="P71" s="551">
        <f t="shared" si="325"/>
        <v>12</v>
      </c>
      <c r="Q71" s="546">
        <v>3.0</v>
      </c>
      <c r="R71" s="561"/>
      <c r="S71" s="548">
        <f t="shared" si="306"/>
        <v>3</v>
      </c>
      <c r="T71" s="546">
        <v>12.0</v>
      </c>
      <c r="U71" s="561"/>
      <c r="V71" s="548">
        <f t="shared" si="307"/>
        <v>12</v>
      </c>
      <c r="W71" s="549">
        <f t="shared" ref="W71:Y71" si="326">Q71+T71</f>
        <v>15</v>
      </c>
      <c r="X71" s="550">
        <f t="shared" si="326"/>
        <v>0</v>
      </c>
      <c r="Y71" s="551">
        <f t="shared" si="326"/>
        <v>15</v>
      </c>
      <c r="Z71" s="552">
        <f t="shared" ref="Z71:AA71" si="327">N71+Q71</f>
        <v>15</v>
      </c>
      <c r="AA71" s="553">
        <f t="shared" si="327"/>
        <v>0</v>
      </c>
      <c r="AB71" s="554">
        <f t="shared" si="310"/>
        <v>15</v>
      </c>
      <c r="AC71" s="546">
        <v>3.0</v>
      </c>
      <c r="AD71" s="561"/>
      <c r="AE71" s="548">
        <f t="shared" si="311"/>
        <v>3</v>
      </c>
      <c r="AF71" s="546">
        <v>7.0</v>
      </c>
      <c r="AG71" s="561"/>
      <c r="AH71" s="548">
        <f t="shared" si="312"/>
        <v>7</v>
      </c>
      <c r="AI71" s="549">
        <f t="shared" ref="AI71:AK71" si="328">AC71+AF71</f>
        <v>10</v>
      </c>
      <c r="AJ71" s="550">
        <f t="shared" si="328"/>
        <v>0</v>
      </c>
      <c r="AK71" s="551">
        <f t="shared" si="328"/>
        <v>10</v>
      </c>
      <c r="AL71" s="555">
        <f t="shared" ref="AL71:AM71" si="329">Z71+AC71</f>
        <v>18</v>
      </c>
      <c r="AM71" s="556">
        <f t="shared" si="329"/>
        <v>0</v>
      </c>
      <c r="AN71" s="557">
        <f t="shared" si="315"/>
        <v>18</v>
      </c>
      <c r="AO71" s="546">
        <v>5.0</v>
      </c>
      <c r="AP71" s="547">
        <v>0.0</v>
      </c>
      <c r="AQ71" s="548">
        <f t="shared" si="316"/>
        <v>5</v>
      </c>
      <c r="AR71" s="546">
        <v>5.0</v>
      </c>
      <c r="AS71" s="547">
        <v>0.0</v>
      </c>
      <c r="AT71" s="548">
        <f t="shared" si="317"/>
        <v>5</v>
      </c>
      <c r="AU71" s="549">
        <f t="shared" ref="AU71:AW71" si="330">AO71+AR71</f>
        <v>10</v>
      </c>
      <c r="AV71" s="550">
        <f t="shared" si="330"/>
        <v>0</v>
      </c>
      <c r="AW71" s="551">
        <f t="shared" si="330"/>
        <v>10</v>
      </c>
      <c r="AX71" s="555">
        <f t="shared" ref="AX71:AY71" si="331">AL71+AO71</f>
        <v>23</v>
      </c>
      <c r="AY71" s="556">
        <f t="shared" si="331"/>
        <v>0</v>
      </c>
      <c r="AZ71" s="557">
        <f t="shared" si="320"/>
        <v>23</v>
      </c>
      <c r="BA71" s="552">
        <f t="shared" ref="BA71:BC71" si="332">AI71+AU71</f>
        <v>20</v>
      </c>
      <c r="BB71" s="553">
        <f t="shared" si="332"/>
        <v>0</v>
      </c>
      <c r="BC71" s="554">
        <f t="shared" si="332"/>
        <v>20</v>
      </c>
      <c r="BD71" s="558">
        <f t="shared" si="322"/>
        <v>23</v>
      </c>
      <c r="BE71" s="559">
        <f t="shared" si="323"/>
        <v>0</v>
      </c>
      <c r="BF71" s="548">
        <f t="shared" si="324"/>
        <v>23</v>
      </c>
      <c r="BG71" s="397"/>
      <c r="BH71" s="397"/>
      <c r="BI71" s="397"/>
      <c r="BJ71" s="397"/>
      <c r="BK71" s="397"/>
    </row>
    <row r="72">
      <c r="A72" s="483"/>
      <c r="B72" s="397"/>
      <c r="C72" s="501"/>
      <c r="D72" s="545"/>
      <c r="E72" s="433" t="s">
        <v>115</v>
      </c>
      <c r="F72" s="531"/>
      <c r="G72" s="532"/>
      <c r="H72" s="546">
        <v>3.0</v>
      </c>
      <c r="I72" s="561"/>
      <c r="J72" s="548">
        <f t="shared" si="303"/>
        <v>3</v>
      </c>
      <c r="K72" s="546">
        <v>6.0</v>
      </c>
      <c r="L72" s="561"/>
      <c r="M72" s="548">
        <f t="shared" si="304"/>
        <v>6</v>
      </c>
      <c r="N72" s="549">
        <f t="shared" ref="N72:P72" si="333">H72+K72</f>
        <v>9</v>
      </c>
      <c r="O72" s="550">
        <f t="shared" si="333"/>
        <v>0</v>
      </c>
      <c r="P72" s="551">
        <f t="shared" si="333"/>
        <v>9</v>
      </c>
      <c r="Q72" s="546">
        <v>6.0</v>
      </c>
      <c r="R72" s="561"/>
      <c r="S72" s="548">
        <f t="shared" si="306"/>
        <v>6</v>
      </c>
      <c r="T72" s="546">
        <v>7.0</v>
      </c>
      <c r="U72" s="561"/>
      <c r="V72" s="548">
        <f t="shared" si="307"/>
        <v>7</v>
      </c>
      <c r="W72" s="549">
        <f t="shared" ref="W72:Y72" si="334">Q72+T72</f>
        <v>13</v>
      </c>
      <c r="X72" s="550">
        <f t="shared" si="334"/>
        <v>0</v>
      </c>
      <c r="Y72" s="551">
        <f t="shared" si="334"/>
        <v>13</v>
      </c>
      <c r="Z72" s="552">
        <f t="shared" ref="Z72:AA72" si="335">N72+Q72</f>
        <v>15</v>
      </c>
      <c r="AA72" s="553">
        <f t="shared" si="335"/>
        <v>0</v>
      </c>
      <c r="AB72" s="554">
        <f t="shared" si="310"/>
        <v>15</v>
      </c>
      <c r="AC72" s="546">
        <v>8.0</v>
      </c>
      <c r="AD72" s="561"/>
      <c r="AE72" s="548">
        <f t="shared" si="311"/>
        <v>8</v>
      </c>
      <c r="AF72" s="546">
        <v>15.0</v>
      </c>
      <c r="AG72" s="561"/>
      <c r="AH72" s="548">
        <f t="shared" si="312"/>
        <v>15</v>
      </c>
      <c r="AI72" s="549">
        <f t="shared" ref="AI72:AK72" si="336">AC72+AF72</f>
        <v>23</v>
      </c>
      <c r="AJ72" s="550">
        <f t="shared" si="336"/>
        <v>0</v>
      </c>
      <c r="AK72" s="551">
        <f t="shared" si="336"/>
        <v>23</v>
      </c>
      <c r="AL72" s="555">
        <f t="shared" ref="AL72:AM72" si="337">Z72+AC72</f>
        <v>23</v>
      </c>
      <c r="AM72" s="556">
        <f t="shared" si="337"/>
        <v>0</v>
      </c>
      <c r="AN72" s="557">
        <f t="shared" si="315"/>
        <v>23</v>
      </c>
      <c r="AO72" s="546">
        <v>3.0</v>
      </c>
      <c r="AP72" s="547">
        <v>0.0</v>
      </c>
      <c r="AQ72" s="548">
        <f t="shared" si="316"/>
        <v>3</v>
      </c>
      <c r="AR72" s="546">
        <v>20.0</v>
      </c>
      <c r="AS72" s="547">
        <v>0.0</v>
      </c>
      <c r="AT72" s="548">
        <f t="shared" si="317"/>
        <v>20</v>
      </c>
      <c r="AU72" s="549">
        <f t="shared" ref="AU72:AW72" si="338">AO72+AR72</f>
        <v>23</v>
      </c>
      <c r="AV72" s="550">
        <f t="shared" si="338"/>
        <v>0</v>
      </c>
      <c r="AW72" s="551">
        <f t="shared" si="338"/>
        <v>23</v>
      </c>
      <c r="AX72" s="555">
        <f t="shared" ref="AX72:AY72" si="339">AL72+AO72</f>
        <v>26</v>
      </c>
      <c r="AY72" s="556">
        <f t="shared" si="339"/>
        <v>0</v>
      </c>
      <c r="AZ72" s="557">
        <f t="shared" si="320"/>
        <v>26</v>
      </c>
      <c r="BA72" s="552">
        <f t="shared" ref="BA72:BC72" si="340">AI72+AU72</f>
        <v>46</v>
      </c>
      <c r="BB72" s="553">
        <f t="shared" si="340"/>
        <v>0</v>
      </c>
      <c r="BC72" s="554">
        <f t="shared" si="340"/>
        <v>46</v>
      </c>
      <c r="BD72" s="558">
        <f t="shared" si="322"/>
        <v>26</v>
      </c>
      <c r="BE72" s="559">
        <f t="shared" si="323"/>
        <v>0</v>
      </c>
      <c r="BF72" s="548">
        <f t="shared" si="324"/>
        <v>26</v>
      </c>
      <c r="BG72" s="397"/>
      <c r="BH72" s="397"/>
      <c r="BI72" s="397"/>
      <c r="BJ72" s="397"/>
      <c r="BK72" s="397"/>
    </row>
    <row r="73">
      <c r="A73" s="483"/>
      <c r="B73" s="397"/>
      <c r="C73" s="397"/>
      <c r="D73" s="545"/>
      <c r="E73" s="531"/>
      <c r="F73" s="531"/>
      <c r="G73" s="532"/>
      <c r="H73" s="560"/>
      <c r="I73" s="561"/>
      <c r="J73" s="562"/>
      <c r="K73" s="560"/>
      <c r="L73" s="561"/>
      <c r="M73" s="562"/>
      <c r="N73" s="563"/>
      <c r="O73" s="564"/>
      <c r="P73" s="565"/>
      <c r="Q73" s="560"/>
      <c r="R73" s="561"/>
      <c r="S73" s="562"/>
      <c r="T73" s="560"/>
      <c r="U73" s="561"/>
      <c r="V73" s="562"/>
      <c r="W73" s="563"/>
      <c r="X73" s="564"/>
      <c r="Y73" s="565"/>
      <c r="Z73" s="566"/>
      <c r="AA73" s="567"/>
      <c r="AB73" s="568"/>
      <c r="AC73" s="560"/>
      <c r="AD73" s="561"/>
      <c r="AE73" s="562"/>
      <c r="AF73" s="560"/>
      <c r="AG73" s="561"/>
      <c r="AH73" s="562"/>
      <c r="AI73" s="563"/>
      <c r="AJ73" s="564"/>
      <c r="AK73" s="565"/>
      <c r="AL73" s="569"/>
      <c r="AM73" s="570"/>
      <c r="AN73" s="571"/>
      <c r="AO73" s="560"/>
      <c r="AP73" s="561"/>
      <c r="AQ73" s="562"/>
      <c r="AR73" s="560"/>
      <c r="AS73" s="561"/>
      <c r="AT73" s="562"/>
      <c r="AU73" s="563"/>
      <c r="AV73" s="564"/>
      <c r="AW73" s="565"/>
      <c r="AX73" s="569"/>
      <c r="AY73" s="570"/>
      <c r="AZ73" s="571"/>
      <c r="BA73" s="566"/>
      <c r="BB73" s="567"/>
      <c r="BC73" s="568"/>
      <c r="BD73" s="572"/>
      <c r="BE73" s="573"/>
      <c r="BF73" s="562"/>
      <c r="BG73" s="397"/>
      <c r="BH73" s="397"/>
      <c r="BI73" s="397"/>
      <c r="BJ73" s="397"/>
      <c r="BK73" s="397"/>
    </row>
    <row r="74">
      <c r="A74" s="483"/>
      <c r="B74" s="397"/>
      <c r="C74" s="397"/>
      <c r="D74" s="545"/>
      <c r="E74" s="531"/>
      <c r="F74" s="531"/>
      <c r="G74" s="532"/>
      <c r="H74" s="560"/>
      <c r="I74" s="561"/>
      <c r="J74" s="562"/>
      <c r="K74" s="560"/>
      <c r="L74" s="561"/>
      <c r="M74" s="562"/>
      <c r="N74" s="563"/>
      <c r="O74" s="564"/>
      <c r="P74" s="565"/>
      <c r="Q74" s="560"/>
      <c r="R74" s="561"/>
      <c r="S74" s="562"/>
      <c r="T74" s="560"/>
      <c r="U74" s="561"/>
      <c r="V74" s="562"/>
      <c r="W74" s="563"/>
      <c r="X74" s="564"/>
      <c r="Y74" s="565"/>
      <c r="Z74" s="566"/>
      <c r="AA74" s="567"/>
      <c r="AB74" s="568"/>
      <c r="AC74" s="560"/>
      <c r="AD74" s="561"/>
      <c r="AE74" s="562"/>
      <c r="AF74" s="560"/>
      <c r="AG74" s="561"/>
      <c r="AH74" s="562"/>
      <c r="AI74" s="563"/>
      <c r="AJ74" s="564"/>
      <c r="AK74" s="565"/>
      <c r="AL74" s="569"/>
      <c r="AM74" s="570"/>
      <c r="AN74" s="571"/>
      <c r="AO74" s="560"/>
      <c r="AP74" s="561"/>
      <c r="AQ74" s="562"/>
      <c r="AR74" s="560"/>
      <c r="AS74" s="561"/>
      <c r="AT74" s="562"/>
      <c r="AU74" s="563"/>
      <c r="AV74" s="564"/>
      <c r="AW74" s="565"/>
      <c r="AX74" s="569"/>
      <c r="AY74" s="570"/>
      <c r="AZ74" s="571"/>
      <c r="BA74" s="566"/>
      <c r="BB74" s="567"/>
      <c r="BC74" s="568"/>
      <c r="BD74" s="572"/>
      <c r="BE74" s="573"/>
      <c r="BF74" s="562"/>
      <c r="BG74" s="397"/>
      <c r="BH74" s="397"/>
      <c r="BI74" s="397"/>
      <c r="BJ74" s="397"/>
      <c r="BK74" s="397"/>
    </row>
    <row r="75">
      <c r="A75" s="483"/>
      <c r="B75" s="397"/>
      <c r="C75" s="397"/>
      <c r="D75" s="500">
        <v>6.0</v>
      </c>
      <c r="E75" s="608" t="s">
        <v>132</v>
      </c>
      <c r="F75" s="531"/>
      <c r="G75" s="532"/>
      <c r="H75" s="533">
        <v>0.0</v>
      </c>
      <c r="I75" s="534">
        <f>SUM(I76:I81)</f>
        <v>0</v>
      </c>
      <c r="J75" s="535">
        <f t="shared" ref="J75:J79" si="353">+H75+I75</f>
        <v>0</v>
      </c>
      <c r="K75" s="533">
        <f t="shared" ref="K75:L75" si="341">SUM(K76:K81)</f>
        <v>13</v>
      </c>
      <c r="L75" s="534">
        <f t="shared" si="341"/>
        <v>0</v>
      </c>
      <c r="M75" s="535">
        <f t="shared" ref="M75:M79" si="354">+K75+L75</f>
        <v>13</v>
      </c>
      <c r="N75" s="536">
        <f t="shared" ref="N75:P75" si="342">H75+K75</f>
        <v>13</v>
      </c>
      <c r="O75" s="537">
        <f t="shared" si="342"/>
        <v>0</v>
      </c>
      <c r="P75" s="538">
        <f t="shared" si="342"/>
        <v>13</v>
      </c>
      <c r="Q75" s="533">
        <f t="shared" ref="Q75:R75" si="343">SUM(Q76:Q81)</f>
        <v>2</v>
      </c>
      <c r="R75" s="534">
        <f t="shared" si="343"/>
        <v>0</v>
      </c>
      <c r="S75" s="535">
        <f t="shared" ref="S75:S79" si="356">+Q75+R75</f>
        <v>2</v>
      </c>
      <c r="T75" s="533">
        <f t="shared" ref="T75:U75" si="344">SUM(T76:T81)</f>
        <v>7</v>
      </c>
      <c r="U75" s="534">
        <f t="shared" si="344"/>
        <v>0</v>
      </c>
      <c r="V75" s="535">
        <f t="shared" ref="V75:V79" si="357">+T75+U75</f>
        <v>7</v>
      </c>
      <c r="W75" s="536">
        <f t="shared" ref="W75:Y75" si="345">Q75+T75</f>
        <v>9</v>
      </c>
      <c r="X75" s="537">
        <f t="shared" si="345"/>
        <v>0</v>
      </c>
      <c r="Y75" s="538">
        <f t="shared" si="345"/>
        <v>9</v>
      </c>
      <c r="Z75" s="539">
        <f t="shared" ref="Z75:AA75" si="346">N75+Q75</f>
        <v>15</v>
      </c>
      <c r="AA75" s="540">
        <f t="shared" si="346"/>
        <v>0</v>
      </c>
      <c r="AB75" s="541">
        <f t="shared" ref="AB75:AB79" si="360">+Z75+AA75</f>
        <v>15</v>
      </c>
      <c r="AC75" s="533">
        <f t="shared" ref="AC75:AD75" si="347">SUM(AC76:AC81)</f>
        <v>0</v>
      </c>
      <c r="AD75" s="534">
        <f t="shared" si="347"/>
        <v>0</v>
      </c>
      <c r="AE75" s="535">
        <f t="shared" ref="AE75:AE79" si="361">+AC75+AD75</f>
        <v>0</v>
      </c>
      <c r="AF75" s="533">
        <f t="shared" ref="AF75:AG75" si="348">SUM(AF76:AF81)</f>
        <v>6</v>
      </c>
      <c r="AG75" s="534">
        <f t="shared" si="348"/>
        <v>0</v>
      </c>
      <c r="AH75" s="535">
        <f t="shared" ref="AH75:AH79" si="362">+AF75+AG75</f>
        <v>6</v>
      </c>
      <c r="AI75" s="536">
        <f t="shared" ref="AI75:AK75" si="349">AC75+AF75</f>
        <v>6</v>
      </c>
      <c r="AJ75" s="537">
        <f t="shared" si="349"/>
        <v>0</v>
      </c>
      <c r="AK75" s="538">
        <f t="shared" si="349"/>
        <v>6</v>
      </c>
      <c r="AL75" s="542">
        <f t="shared" ref="AL75:AM75" si="350">Z75+AC75</f>
        <v>15</v>
      </c>
      <c r="AM75" s="543">
        <f t="shared" si="350"/>
        <v>0</v>
      </c>
      <c r="AN75" s="544">
        <v>0.0</v>
      </c>
      <c r="AO75" s="533">
        <v>0.0</v>
      </c>
      <c r="AP75" s="534">
        <f>SUM(AP76:AP81)</f>
        <v>0</v>
      </c>
      <c r="AQ75" s="535">
        <v>0.0</v>
      </c>
      <c r="AR75" s="533">
        <v>0.0</v>
      </c>
      <c r="AS75" s="534">
        <f>SUM(AS76:AS81)</f>
        <v>0</v>
      </c>
      <c r="AT75" s="535">
        <f t="shared" ref="AT75:AT79" si="365">+AR75+AS75</f>
        <v>0</v>
      </c>
      <c r="AU75" s="536">
        <f t="shared" ref="AU75:AW75" si="351">AO75+AR75</f>
        <v>0</v>
      </c>
      <c r="AV75" s="537">
        <f t="shared" si="351"/>
        <v>0</v>
      </c>
      <c r="AW75" s="538">
        <f t="shared" si="351"/>
        <v>0</v>
      </c>
      <c r="AX75" s="569"/>
      <c r="AY75" s="543">
        <f>AM75+AP75</f>
        <v>0</v>
      </c>
      <c r="AZ75" s="544">
        <f t="shared" ref="AZ75:AZ79" si="368">AX75+AY75</f>
        <v>0</v>
      </c>
      <c r="BA75" s="539">
        <f t="shared" ref="BA75:BC75" si="352">AI75+AU75</f>
        <v>6</v>
      </c>
      <c r="BB75" s="540">
        <f t="shared" si="352"/>
        <v>0</v>
      </c>
      <c r="BC75" s="541">
        <f t="shared" si="352"/>
        <v>6</v>
      </c>
      <c r="BD75" s="533">
        <f t="shared" ref="BD75:BD79" si="370">H75+Q75+K75+AC75+AO75</f>
        <v>15</v>
      </c>
      <c r="BE75" s="534">
        <f t="shared" ref="BE75:BE79" si="371">I75+L75+R75+AD75+AP75</f>
        <v>0</v>
      </c>
      <c r="BF75" s="535">
        <f t="shared" ref="BF75:BF79" si="372">BD75+BE75</f>
        <v>15</v>
      </c>
      <c r="BG75" s="397"/>
      <c r="BH75" s="397"/>
      <c r="BI75" s="397"/>
      <c r="BJ75" s="397"/>
      <c r="BK75" s="397"/>
    </row>
    <row r="76">
      <c r="A76" s="483"/>
      <c r="B76" s="397"/>
      <c r="C76" s="397"/>
      <c r="D76" s="545"/>
      <c r="E76" s="419" t="s">
        <v>112</v>
      </c>
      <c r="F76" s="531"/>
      <c r="G76" s="532"/>
      <c r="H76" s="560"/>
      <c r="I76" s="561"/>
      <c r="J76" s="548">
        <f t="shared" si="353"/>
        <v>0</v>
      </c>
      <c r="K76" s="560"/>
      <c r="L76" s="561"/>
      <c r="M76" s="548">
        <f t="shared" si="354"/>
        <v>0</v>
      </c>
      <c r="N76" s="549">
        <f t="shared" ref="N76:P76" si="355">H76+K76</f>
        <v>0</v>
      </c>
      <c r="O76" s="550">
        <f t="shared" si="355"/>
        <v>0</v>
      </c>
      <c r="P76" s="551">
        <f t="shared" si="355"/>
        <v>0</v>
      </c>
      <c r="Q76" s="560"/>
      <c r="R76" s="561"/>
      <c r="S76" s="548">
        <f t="shared" si="356"/>
        <v>0</v>
      </c>
      <c r="T76" s="560"/>
      <c r="U76" s="561"/>
      <c r="V76" s="548">
        <f t="shared" si="357"/>
        <v>0</v>
      </c>
      <c r="W76" s="549">
        <f t="shared" ref="W76:Y76" si="358">Q76+T76</f>
        <v>0</v>
      </c>
      <c r="X76" s="550">
        <f t="shared" si="358"/>
        <v>0</v>
      </c>
      <c r="Y76" s="551">
        <f t="shared" si="358"/>
        <v>0</v>
      </c>
      <c r="Z76" s="552">
        <f t="shared" ref="Z76:AA76" si="359">N76+Q76</f>
        <v>0</v>
      </c>
      <c r="AA76" s="553">
        <f t="shared" si="359"/>
        <v>0</v>
      </c>
      <c r="AB76" s="554">
        <f t="shared" si="360"/>
        <v>0</v>
      </c>
      <c r="AC76" s="560"/>
      <c r="AD76" s="561"/>
      <c r="AE76" s="548">
        <f t="shared" si="361"/>
        <v>0</v>
      </c>
      <c r="AF76" s="560"/>
      <c r="AG76" s="561"/>
      <c r="AH76" s="548">
        <f t="shared" si="362"/>
        <v>0</v>
      </c>
      <c r="AI76" s="549">
        <f t="shared" ref="AI76:AK76" si="363">AC76+AF76</f>
        <v>0</v>
      </c>
      <c r="AJ76" s="550">
        <f t="shared" si="363"/>
        <v>0</v>
      </c>
      <c r="AK76" s="551">
        <f t="shared" si="363"/>
        <v>0</v>
      </c>
      <c r="AL76" s="555">
        <f t="shared" ref="AL76:AM76" si="364">Z76+AC76</f>
        <v>0</v>
      </c>
      <c r="AM76" s="556">
        <f t="shared" si="364"/>
        <v>0</v>
      </c>
      <c r="AN76" s="557">
        <f t="shared" ref="AN76:AN77" si="378">AL76+AM76</f>
        <v>0</v>
      </c>
      <c r="AO76" s="546">
        <v>0.0</v>
      </c>
      <c r="AP76" s="547">
        <v>0.0</v>
      </c>
      <c r="AQ76" s="548">
        <f t="shared" ref="AQ76:AQ77" si="379">+AO76+AP76</f>
        <v>0</v>
      </c>
      <c r="AR76" s="546">
        <v>0.0</v>
      </c>
      <c r="AS76" s="547">
        <v>0.0</v>
      </c>
      <c r="AT76" s="548">
        <f t="shared" si="365"/>
        <v>0</v>
      </c>
      <c r="AU76" s="549">
        <f t="shared" ref="AU76:AW76" si="366">AO76+AR76</f>
        <v>0</v>
      </c>
      <c r="AV76" s="550">
        <f t="shared" si="366"/>
        <v>0</v>
      </c>
      <c r="AW76" s="551">
        <f t="shared" si="366"/>
        <v>0</v>
      </c>
      <c r="AX76" s="555">
        <f t="shared" ref="AX76:AY76" si="367">AL76+AO76</f>
        <v>0</v>
      </c>
      <c r="AY76" s="556">
        <f t="shared" si="367"/>
        <v>0</v>
      </c>
      <c r="AZ76" s="557">
        <f t="shared" si="368"/>
        <v>0</v>
      </c>
      <c r="BA76" s="552">
        <f t="shared" ref="BA76:BC76" si="369">AI76+AU76</f>
        <v>0</v>
      </c>
      <c r="BB76" s="553">
        <f t="shared" si="369"/>
        <v>0</v>
      </c>
      <c r="BC76" s="554">
        <f t="shared" si="369"/>
        <v>0</v>
      </c>
      <c r="BD76" s="558">
        <f t="shared" si="370"/>
        <v>0</v>
      </c>
      <c r="BE76" s="559">
        <f t="shared" si="371"/>
        <v>0</v>
      </c>
      <c r="BF76" s="548">
        <f t="shared" si="372"/>
        <v>0</v>
      </c>
      <c r="BG76" s="397"/>
      <c r="BH76" s="397"/>
      <c r="BI76" s="397"/>
      <c r="BJ76" s="397"/>
      <c r="BK76" s="397"/>
    </row>
    <row r="77">
      <c r="A77" s="483"/>
      <c r="B77" s="397"/>
      <c r="C77" s="397"/>
      <c r="D77" s="545"/>
      <c r="E77" s="419" t="s">
        <v>113</v>
      </c>
      <c r="F77" s="531"/>
      <c r="G77" s="532"/>
      <c r="H77" s="560"/>
      <c r="I77" s="561"/>
      <c r="J77" s="548">
        <f t="shared" si="353"/>
        <v>0</v>
      </c>
      <c r="K77" s="560"/>
      <c r="L77" s="561"/>
      <c r="M77" s="548">
        <f t="shared" si="354"/>
        <v>0</v>
      </c>
      <c r="N77" s="549">
        <f t="shared" ref="N77:P77" si="373">H77+K77</f>
        <v>0</v>
      </c>
      <c r="O77" s="550">
        <f t="shared" si="373"/>
        <v>0</v>
      </c>
      <c r="P77" s="551">
        <f t="shared" si="373"/>
        <v>0</v>
      </c>
      <c r="Q77" s="560"/>
      <c r="R77" s="561"/>
      <c r="S77" s="548">
        <f t="shared" si="356"/>
        <v>0</v>
      </c>
      <c r="T77" s="560"/>
      <c r="U77" s="561"/>
      <c r="V77" s="548">
        <f t="shared" si="357"/>
        <v>0</v>
      </c>
      <c r="W77" s="549">
        <f t="shared" ref="W77:Y77" si="374">Q77+T77</f>
        <v>0</v>
      </c>
      <c r="X77" s="550">
        <f t="shared" si="374"/>
        <v>0</v>
      </c>
      <c r="Y77" s="551">
        <f t="shared" si="374"/>
        <v>0</v>
      </c>
      <c r="Z77" s="552">
        <f t="shared" ref="Z77:AA77" si="375">N77+Q77</f>
        <v>0</v>
      </c>
      <c r="AA77" s="553">
        <f t="shared" si="375"/>
        <v>0</v>
      </c>
      <c r="AB77" s="554">
        <f t="shared" si="360"/>
        <v>0</v>
      </c>
      <c r="AC77" s="560"/>
      <c r="AD77" s="561"/>
      <c r="AE77" s="548">
        <f t="shared" si="361"/>
        <v>0</v>
      </c>
      <c r="AF77" s="560"/>
      <c r="AG77" s="561"/>
      <c r="AH77" s="548">
        <f t="shared" si="362"/>
        <v>0</v>
      </c>
      <c r="AI77" s="549">
        <f t="shared" ref="AI77:AK77" si="376">AC77+AF77</f>
        <v>0</v>
      </c>
      <c r="AJ77" s="550">
        <f t="shared" si="376"/>
        <v>0</v>
      </c>
      <c r="AK77" s="551">
        <f t="shared" si="376"/>
        <v>0</v>
      </c>
      <c r="AL77" s="555">
        <f t="shared" ref="AL77:AM77" si="377">Z77+AC77</f>
        <v>0</v>
      </c>
      <c r="AM77" s="556">
        <f t="shared" si="377"/>
        <v>0</v>
      </c>
      <c r="AN77" s="557">
        <f t="shared" si="378"/>
        <v>0</v>
      </c>
      <c r="AO77" s="546">
        <v>0.0</v>
      </c>
      <c r="AP77" s="561"/>
      <c r="AQ77" s="548">
        <f t="shared" si="379"/>
        <v>0</v>
      </c>
      <c r="AR77" s="546">
        <v>0.0</v>
      </c>
      <c r="AS77" s="547">
        <v>0.0</v>
      </c>
      <c r="AT77" s="548">
        <f t="shared" si="365"/>
        <v>0</v>
      </c>
      <c r="AU77" s="549">
        <f t="shared" ref="AU77:AW77" si="380">AO77+AR77</f>
        <v>0</v>
      </c>
      <c r="AV77" s="550">
        <f t="shared" si="380"/>
        <v>0</v>
      </c>
      <c r="AW77" s="551">
        <f t="shared" si="380"/>
        <v>0</v>
      </c>
      <c r="AX77" s="555">
        <f t="shared" ref="AX77:AY77" si="381">AL77+AO77</f>
        <v>0</v>
      </c>
      <c r="AY77" s="556">
        <f t="shared" si="381"/>
        <v>0</v>
      </c>
      <c r="AZ77" s="557">
        <f t="shared" si="368"/>
        <v>0</v>
      </c>
      <c r="BA77" s="552">
        <f t="shared" ref="BA77:BC77" si="382">AI77+AU77</f>
        <v>0</v>
      </c>
      <c r="BB77" s="553">
        <f t="shared" si="382"/>
        <v>0</v>
      </c>
      <c r="BC77" s="554">
        <f t="shared" si="382"/>
        <v>0</v>
      </c>
      <c r="BD77" s="558">
        <f t="shared" si="370"/>
        <v>0</v>
      </c>
      <c r="BE77" s="559">
        <f t="shared" si="371"/>
        <v>0</v>
      </c>
      <c r="BF77" s="548">
        <f t="shared" si="372"/>
        <v>0</v>
      </c>
      <c r="BG77" s="397"/>
      <c r="BH77" s="397"/>
      <c r="BI77" s="397"/>
      <c r="BJ77" s="397"/>
      <c r="BK77" s="397"/>
    </row>
    <row r="78">
      <c r="A78" s="483"/>
      <c r="B78" s="397"/>
      <c r="C78" s="397"/>
      <c r="D78" s="609"/>
      <c r="E78" s="419" t="s">
        <v>114</v>
      </c>
      <c r="F78" s="576"/>
      <c r="G78" s="577"/>
      <c r="H78" s="610">
        <v>5.0</v>
      </c>
      <c r="I78" s="611"/>
      <c r="J78" s="612">
        <f t="shared" si="353"/>
        <v>5</v>
      </c>
      <c r="K78" s="610">
        <v>7.0</v>
      </c>
      <c r="L78" s="611"/>
      <c r="M78" s="612">
        <f t="shared" si="354"/>
        <v>7</v>
      </c>
      <c r="N78" s="549">
        <f t="shared" ref="N78:P78" si="383">H78+K78</f>
        <v>12</v>
      </c>
      <c r="O78" s="550">
        <f t="shared" si="383"/>
        <v>0</v>
      </c>
      <c r="P78" s="551">
        <f t="shared" si="383"/>
        <v>12</v>
      </c>
      <c r="Q78" s="613"/>
      <c r="R78" s="611"/>
      <c r="S78" s="612">
        <f t="shared" si="356"/>
        <v>0</v>
      </c>
      <c r="T78" s="610">
        <v>5.0</v>
      </c>
      <c r="U78" s="611"/>
      <c r="V78" s="612">
        <f t="shared" si="357"/>
        <v>5</v>
      </c>
      <c r="W78" s="549">
        <f t="shared" ref="W78:Y78" si="384">Q78+T78</f>
        <v>5</v>
      </c>
      <c r="X78" s="550">
        <f t="shared" si="384"/>
        <v>0</v>
      </c>
      <c r="Y78" s="551">
        <f t="shared" si="384"/>
        <v>5</v>
      </c>
      <c r="Z78" s="552">
        <f t="shared" ref="Z78:AA78" si="385">N78+Q78</f>
        <v>12</v>
      </c>
      <c r="AA78" s="553">
        <f t="shared" si="385"/>
        <v>0</v>
      </c>
      <c r="AB78" s="554">
        <f t="shared" si="360"/>
        <v>12</v>
      </c>
      <c r="AC78" s="613"/>
      <c r="AD78" s="611"/>
      <c r="AE78" s="612">
        <f t="shared" si="361"/>
        <v>0</v>
      </c>
      <c r="AF78" s="610">
        <v>1.0</v>
      </c>
      <c r="AG78" s="611"/>
      <c r="AH78" s="612">
        <f t="shared" si="362"/>
        <v>1</v>
      </c>
      <c r="AI78" s="549">
        <f t="shared" ref="AI78:AK78" si="386">AC78+AF78</f>
        <v>1</v>
      </c>
      <c r="AJ78" s="550">
        <f t="shared" si="386"/>
        <v>0</v>
      </c>
      <c r="AK78" s="551">
        <f t="shared" si="386"/>
        <v>1</v>
      </c>
      <c r="AL78" s="555">
        <f t="shared" ref="AL78:AM78" si="387">Z78+AC78</f>
        <v>12</v>
      </c>
      <c r="AM78" s="556">
        <f t="shared" si="387"/>
        <v>0</v>
      </c>
      <c r="AN78" s="557">
        <v>0.0</v>
      </c>
      <c r="AO78" s="613"/>
      <c r="AP78" s="614">
        <v>0.0</v>
      </c>
      <c r="AQ78" s="612">
        <v>0.0</v>
      </c>
      <c r="AR78" s="610">
        <v>6.0</v>
      </c>
      <c r="AS78" s="614">
        <v>0.0</v>
      </c>
      <c r="AT78" s="612">
        <f t="shared" si="365"/>
        <v>6</v>
      </c>
      <c r="AU78" s="549">
        <f t="shared" ref="AU78:AW78" si="388">AO78+AR78</f>
        <v>6</v>
      </c>
      <c r="AV78" s="550">
        <f t="shared" si="388"/>
        <v>0</v>
      </c>
      <c r="AW78" s="551">
        <f t="shared" si="388"/>
        <v>6</v>
      </c>
      <c r="AX78" s="555">
        <f t="shared" ref="AX78:AY78" si="389">AL78+AO78</f>
        <v>12</v>
      </c>
      <c r="AY78" s="556">
        <f t="shared" si="389"/>
        <v>0</v>
      </c>
      <c r="AZ78" s="557">
        <f t="shared" si="368"/>
        <v>12</v>
      </c>
      <c r="BA78" s="552">
        <f t="shared" ref="BA78:BC78" si="390">AI78+AU78</f>
        <v>7</v>
      </c>
      <c r="BB78" s="553">
        <f t="shared" si="390"/>
        <v>0</v>
      </c>
      <c r="BC78" s="554">
        <f t="shared" si="390"/>
        <v>7</v>
      </c>
      <c r="BD78" s="558">
        <f t="shared" si="370"/>
        <v>12</v>
      </c>
      <c r="BE78" s="559">
        <f t="shared" si="371"/>
        <v>0</v>
      </c>
      <c r="BF78" s="548">
        <f t="shared" si="372"/>
        <v>12</v>
      </c>
      <c r="BG78" s="397"/>
      <c r="BH78" s="397"/>
      <c r="BI78" s="397"/>
      <c r="BJ78" s="397"/>
      <c r="BK78" s="397"/>
    </row>
    <row r="79">
      <c r="A79" s="483"/>
      <c r="B79" s="397"/>
      <c r="C79" s="397"/>
      <c r="D79" s="609"/>
      <c r="E79" s="433" t="s">
        <v>115</v>
      </c>
      <c r="F79" s="531"/>
      <c r="G79" s="577"/>
      <c r="H79" s="610">
        <v>3.0</v>
      </c>
      <c r="I79" s="611"/>
      <c r="J79" s="612">
        <f t="shared" si="353"/>
        <v>3</v>
      </c>
      <c r="K79" s="610">
        <v>6.0</v>
      </c>
      <c r="L79" s="611"/>
      <c r="M79" s="612">
        <f t="shared" si="354"/>
        <v>6</v>
      </c>
      <c r="N79" s="549">
        <f t="shared" ref="N79:P79" si="391">H79+K79</f>
        <v>9</v>
      </c>
      <c r="O79" s="550">
        <f t="shared" si="391"/>
        <v>0</v>
      </c>
      <c r="P79" s="551">
        <f t="shared" si="391"/>
        <v>9</v>
      </c>
      <c r="Q79" s="610">
        <v>2.0</v>
      </c>
      <c r="R79" s="611"/>
      <c r="S79" s="612">
        <f t="shared" si="356"/>
        <v>2</v>
      </c>
      <c r="T79" s="610">
        <v>2.0</v>
      </c>
      <c r="U79" s="611"/>
      <c r="V79" s="612">
        <f t="shared" si="357"/>
        <v>2</v>
      </c>
      <c r="W79" s="549">
        <f t="shared" ref="W79:Y79" si="392">Q79+T79</f>
        <v>4</v>
      </c>
      <c r="X79" s="550">
        <f t="shared" si="392"/>
        <v>0</v>
      </c>
      <c r="Y79" s="551">
        <f t="shared" si="392"/>
        <v>4</v>
      </c>
      <c r="Z79" s="552">
        <f t="shared" ref="Z79:AA79" si="393">N79+Q79</f>
        <v>11</v>
      </c>
      <c r="AA79" s="553">
        <f t="shared" si="393"/>
        <v>0</v>
      </c>
      <c r="AB79" s="554">
        <f t="shared" si="360"/>
        <v>11</v>
      </c>
      <c r="AC79" s="613"/>
      <c r="AD79" s="611"/>
      <c r="AE79" s="612">
        <f t="shared" si="361"/>
        <v>0</v>
      </c>
      <c r="AF79" s="610">
        <v>5.0</v>
      </c>
      <c r="AG79" s="611"/>
      <c r="AH79" s="612">
        <f t="shared" si="362"/>
        <v>5</v>
      </c>
      <c r="AI79" s="549">
        <f t="shared" ref="AI79:AK79" si="394">AC79+AF79</f>
        <v>5</v>
      </c>
      <c r="AJ79" s="550">
        <f t="shared" si="394"/>
        <v>0</v>
      </c>
      <c r="AK79" s="551">
        <f t="shared" si="394"/>
        <v>5</v>
      </c>
      <c r="AL79" s="555">
        <f t="shared" ref="AL79:AM79" si="395">Z79+AC79</f>
        <v>11</v>
      </c>
      <c r="AM79" s="556">
        <f t="shared" si="395"/>
        <v>0</v>
      </c>
      <c r="AN79" s="557">
        <v>0.0</v>
      </c>
      <c r="AO79" s="613"/>
      <c r="AP79" s="614">
        <v>0.0</v>
      </c>
      <c r="AQ79" s="612">
        <v>0.0</v>
      </c>
      <c r="AR79" s="610">
        <v>4.0</v>
      </c>
      <c r="AS79" s="614">
        <v>0.0</v>
      </c>
      <c r="AT79" s="612">
        <f t="shared" si="365"/>
        <v>4</v>
      </c>
      <c r="AU79" s="563"/>
      <c r="AV79" s="550">
        <f t="shared" ref="AV79:AW79" si="396">AP79+AS79</f>
        <v>0</v>
      </c>
      <c r="AW79" s="551">
        <f t="shared" si="396"/>
        <v>4</v>
      </c>
      <c r="AX79" s="555">
        <f t="shared" ref="AX79:AY79" si="397">AL79+AO79</f>
        <v>11</v>
      </c>
      <c r="AY79" s="556">
        <f t="shared" si="397"/>
        <v>0</v>
      </c>
      <c r="AZ79" s="557">
        <f t="shared" si="368"/>
        <v>11</v>
      </c>
      <c r="BA79" s="552">
        <f t="shared" ref="BA79:BC79" si="398">AI79+AU79</f>
        <v>5</v>
      </c>
      <c r="BB79" s="553">
        <f t="shared" si="398"/>
        <v>0</v>
      </c>
      <c r="BC79" s="554">
        <f t="shared" si="398"/>
        <v>9</v>
      </c>
      <c r="BD79" s="558">
        <f t="shared" si="370"/>
        <v>11</v>
      </c>
      <c r="BE79" s="559">
        <f t="shared" si="371"/>
        <v>0</v>
      </c>
      <c r="BF79" s="548">
        <f t="shared" si="372"/>
        <v>11</v>
      </c>
      <c r="BG79" s="397"/>
      <c r="BH79" s="397"/>
      <c r="BI79" s="397"/>
      <c r="BJ79" s="397"/>
      <c r="BK79" s="397"/>
    </row>
    <row r="80">
      <c r="A80" s="483"/>
      <c r="B80" s="397"/>
      <c r="C80" s="397"/>
      <c r="D80" s="609"/>
      <c r="E80" s="576"/>
      <c r="F80" s="531"/>
      <c r="G80" s="577"/>
      <c r="H80" s="613"/>
      <c r="I80" s="611"/>
      <c r="J80" s="580"/>
      <c r="K80" s="613"/>
      <c r="L80" s="611"/>
      <c r="M80" s="580"/>
      <c r="N80" s="563"/>
      <c r="O80" s="564"/>
      <c r="P80" s="565"/>
      <c r="Q80" s="613"/>
      <c r="R80" s="611"/>
      <c r="S80" s="580"/>
      <c r="T80" s="613"/>
      <c r="U80" s="611"/>
      <c r="V80" s="580"/>
      <c r="W80" s="563"/>
      <c r="X80" s="564"/>
      <c r="Y80" s="565"/>
      <c r="Z80" s="566"/>
      <c r="AA80" s="567"/>
      <c r="AB80" s="568"/>
      <c r="AC80" s="613"/>
      <c r="AD80" s="611"/>
      <c r="AE80" s="580"/>
      <c r="AF80" s="613"/>
      <c r="AG80" s="611"/>
      <c r="AH80" s="580"/>
      <c r="AI80" s="563"/>
      <c r="AJ80" s="564"/>
      <c r="AK80" s="565"/>
      <c r="AL80" s="569"/>
      <c r="AM80" s="570"/>
      <c r="AN80" s="571"/>
      <c r="AO80" s="613"/>
      <c r="AP80" s="611"/>
      <c r="AQ80" s="580"/>
      <c r="AR80" s="613"/>
      <c r="AS80" s="611"/>
      <c r="AT80" s="580"/>
      <c r="AU80" s="563"/>
      <c r="AV80" s="564"/>
      <c r="AW80" s="565"/>
      <c r="AX80" s="569"/>
      <c r="AY80" s="570"/>
      <c r="AZ80" s="571"/>
      <c r="BA80" s="566"/>
      <c r="BB80" s="567"/>
      <c r="BC80" s="568"/>
      <c r="BD80" s="572"/>
      <c r="BE80" s="573"/>
      <c r="BF80" s="562"/>
      <c r="BG80" s="397"/>
      <c r="BH80" s="397"/>
      <c r="BI80" s="397"/>
      <c r="BJ80" s="397"/>
      <c r="BK80" s="397"/>
    </row>
    <row r="81">
      <c r="A81" s="483"/>
      <c r="B81" s="397"/>
      <c r="C81" s="397"/>
      <c r="D81" s="609"/>
      <c r="E81" s="576"/>
      <c r="F81" s="576"/>
      <c r="G81" s="577"/>
      <c r="H81" s="613"/>
      <c r="I81" s="611"/>
      <c r="J81" s="580"/>
      <c r="K81" s="613"/>
      <c r="L81" s="611"/>
      <c r="M81" s="580"/>
      <c r="N81" s="563"/>
      <c r="O81" s="564"/>
      <c r="P81" s="565"/>
      <c r="Q81" s="613"/>
      <c r="R81" s="611"/>
      <c r="S81" s="580"/>
      <c r="T81" s="613"/>
      <c r="U81" s="611"/>
      <c r="V81" s="580"/>
      <c r="W81" s="563"/>
      <c r="X81" s="564"/>
      <c r="Y81" s="565"/>
      <c r="Z81" s="566"/>
      <c r="AA81" s="567"/>
      <c r="AB81" s="568"/>
      <c r="AC81" s="613"/>
      <c r="AD81" s="611"/>
      <c r="AE81" s="580"/>
      <c r="AF81" s="613"/>
      <c r="AG81" s="611"/>
      <c r="AH81" s="580"/>
      <c r="AI81" s="563"/>
      <c r="AJ81" s="564"/>
      <c r="AK81" s="565"/>
      <c r="AL81" s="569"/>
      <c r="AM81" s="570"/>
      <c r="AN81" s="571"/>
      <c r="AO81" s="613"/>
      <c r="AP81" s="611"/>
      <c r="AQ81" s="580"/>
      <c r="AR81" s="613"/>
      <c r="AS81" s="611"/>
      <c r="AT81" s="580"/>
      <c r="AU81" s="563"/>
      <c r="AV81" s="564"/>
      <c r="AW81" s="565"/>
      <c r="AX81" s="569"/>
      <c r="AY81" s="570"/>
      <c r="AZ81" s="571"/>
      <c r="BA81" s="566"/>
      <c r="BB81" s="567"/>
      <c r="BC81" s="568"/>
      <c r="BD81" s="572"/>
      <c r="BE81" s="573"/>
      <c r="BF81" s="562"/>
      <c r="BG81" s="397"/>
      <c r="BH81" s="397"/>
      <c r="BI81" s="397"/>
      <c r="BJ81" s="397"/>
      <c r="BK81" s="397"/>
    </row>
    <row r="82">
      <c r="A82" s="483"/>
      <c r="B82" s="397"/>
      <c r="C82" s="397"/>
      <c r="D82" s="545"/>
      <c r="E82" s="531"/>
      <c r="F82" s="531"/>
      <c r="G82" s="532"/>
      <c r="H82" s="572"/>
      <c r="I82" s="573"/>
      <c r="J82" s="562"/>
      <c r="K82" s="572"/>
      <c r="L82" s="573"/>
      <c r="M82" s="562"/>
      <c r="N82" s="563"/>
      <c r="O82" s="564"/>
      <c r="P82" s="565"/>
      <c r="Q82" s="572"/>
      <c r="R82" s="573"/>
      <c r="S82" s="562"/>
      <c r="T82" s="572"/>
      <c r="U82" s="573"/>
      <c r="V82" s="562"/>
      <c r="W82" s="563"/>
      <c r="X82" s="564"/>
      <c r="Y82" s="565"/>
      <c r="Z82" s="566"/>
      <c r="AA82" s="567"/>
      <c r="AB82" s="568"/>
      <c r="AC82" s="572"/>
      <c r="AD82" s="573"/>
      <c r="AE82" s="562"/>
      <c r="AF82" s="572"/>
      <c r="AG82" s="573"/>
      <c r="AH82" s="562"/>
      <c r="AI82" s="563"/>
      <c r="AJ82" s="564"/>
      <c r="AK82" s="565"/>
      <c r="AL82" s="569"/>
      <c r="AM82" s="570"/>
      <c r="AN82" s="571"/>
      <c r="AO82" s="572"/>
      <c r="AP82" s="573"/>
      <c r="AQ82" s="562"/>
      <c r="AR82" s="572"/>
      <c r="AS82" s="573"/>
      <c r="AT82" s="562"/>
      <c r="AU82" s="563"/>
      <c r="AV82" s="564"/>
      <c r="AW82" s="565"/>
      <c r="AX82" s="569"/>
      <c r="AY82" s="570"/>
      <c r="AZ82" s="571"/>
      <c r="BA82" s="566"/>
      <c r="BB82" s="567"/>
      <c r="BC82" s="568"/>
      <c r="BD82" s="572"/>
      <c r="BE82" s="573"/>
      <c r="BF82" s="562"/>
      <c r="BG82" s="397"/>
      <c r="BH82" s="397"/>
      <c r="BI82" s="397"/>
      <c r="BJ82" s="397"/>
      <c r="BK82" s="397"/>
    </row>
    <row r="83">
      <c r="A83" s="483"/>
      <c r="B83" s="397"/>
      <c r="C83" s="397"/>
      <c r="D83" s="545"/>
      <c r="E83" s="615"/>
      <c r="F83" s="531"/>
      <c r="G83" s="532"/>
      <c r="H83" s="560"/>
      <c r="I83" s="561"/>
      <c r="J83" s="562"/>
      <c r="K83" s="560"/>
      <c r="L83" s="561"/>
      <c r="M83" s="562"/>
      <c r="N83" s="563"/>
      <c r="O83" s="564"/>
      <c r="P83" s="565"/>
      <c r="Q83" s="560"/>
      <c r="R83" s="561"/>
      <c r="S83" s="562"/>
      <c r="T83" s="560"/>
      <c r="U83" s="561"/>
      <c r="V83" s="562"/>
      <c r="W83" s="563"/>
      <c r="X83" s="564"/>
      <c r="Y83" s="565"/>
      <c r="Z83" s="566"/>
      <c r="AA83" s="567"/>
      <c r="AB83" s="568"/>
      <c r="AC83" s="560"/>
      <c r="AD83" s="561"/>
      <c r="AE83" s="562"/>
      <c r="AF83" s="560"/>
      <c r="AG83" s="561"/>
      <c r="AH83" s="562"/>
      <c r="AI83" s="563"/>
      <c r="AJ83" s="564"/>
      <c r="AK83" s="565"/>
      <c r="AL83" s="569"/>
      <c r="AM83" s="570"/>
      <c r="AN83" s="571"/>
      <c r="AO83" s="560"/>
      <c r="AP83" s="561"/>
      <c r="AQ83" s="562"/>
      <c r="AR83" s="560"/>
      <c r="AS83" s="561"/>
      <c r="AT83" s="562"/>
      <c r="AU83" s="563"/>
      <c r="AV83" s="564"/>
      <c r="AW83" s="565"/>
      <c r="AX83" s="569"/>
      <c r="AY83" s="570"/>
      <c r="AZ83" s="571"/>
      <c r="BA83" s="566"/>
      <c r="BB83" s="567"/>
      <c r="BC83" s="568"/>
      <c r="BD83" s="572"/>
      <c r="BE83" s="573"/>
      <c r="BF83" s="562"/>
      <c r="BG83" s="397"/>
      <c r="BH83" s="397"/>
      <c r="BI83" s="397"/>
      <c r="BJ83" s="397"/>
      <c r="BK83" s="397"/>
    </row>
    <row r="84">
      <c r="A84" s="483"/>
      <c r="B84" s="397"/>
      <c r="C84" s="397"/>
      <c r="D84" s="545"/>
      <c r="E84" s="615"/>
      <c r="F84" s="531"/>
      <c r="G84" s="532"/>
      <c r="H84" s="560"/>
      <c r="I84" s="561"/>
      <c r="J84" s="562"/>
      <c r="K84" s="560"/>
      <c r="L84" s="561"/>
      <c r="M84" s="562"/>
      <c r="N84" s="563"/>
      <c r="O84" s="564"/>
      <c r="P84" s="565"/>
      <c r="Q84" s="560"/>
      <c r="R84" s="561"/>
      <c r="S84" s="562"/>
      <c r="T84" s="560"/>
      <c r="U84" s="561"/>
      <c r="V84" s="562"/>
      <c r="W84" s="563"/>
      <c r="X84" s="564"/>
      <c r="Y84" s="565"/>
      <c r="Z84" s="566"/>
      <c r="AA84" s="567"/>
      <c r="AB84" s="568"/>
      <c r="AC84" s="560"/>
      <c r="AD84" s="561"/>
      <c r="AE84" s="562"/>
      <c r="AF84" s="560"/>
      <c r="AG84" s="561"/>
      <c r="AH84" s="562"/>
      <c r="AI84" s="563"/>
      <c r="AJ84" s="564"/>
      <c r="AK84" s="565"/>
      <c r="AL84" s="569"/>
      <c r="AM84" s="570"/>
      <c r="AN84" s="571"/>
      <c r="AO84" s="560"/>
      <c r="AP84" s="561"/>
      <c r="AQ84" s="562"/>
      <c r="AR84" s="560"/>
      <c r="AS84" s="561"/>
      <c r="AT84" s="562"/>
      <c r="AU84" s="563"/>
      <c r="AV84" s="564"/>
      <c r="AW84" s="565"/>
      <c r="AX84" s="569"/>
      <c r="AY84" s="570"/>
      <c r="AZ84" s="571"/>
      <c r="BA84" s="566"/>
      <c r="BB84" s="567"/>
      <c r="BC84" s="568"/>
      <c r="BD84" s="572"/>
      <c r="BE84" s="573"/>
      <c r="BF84" s="562"/>
      <c r="BG84" s="397"/>
      <c r="BH84" s="397"/>
      <c r="BI84" s="397"/>
      <c r="BJ84" s="397"/>
      <c r="BK84" s="397"/>
    </row>
    <row r="85">
      <c r="A85" s="483"/>
      <c r="B85" s="397"/>
      <c r="C85" s="397"/>
      <c r="D85" s="609"/>
      <c r="E85" s="615"/>
      <c r="F85" s="576"/>
      <c r="G85" s="577"/>
      <c r="H85" s="613"/>
      <c r="I85" s="611"/>
      <c r="J85" s="580"/>
      <c r="K85" s="613"/>
      <c r="L85" s="611"/>
      <c r="M85" s="580"/>
      <c r="N85" s="563"/>
      <c r="O85" s="564"/>
      <c r="P85" s="565"/>
      <c r="Q85" s="613"/>
      <c r="R85" s="611"/>
      <c r="S85" s="580"/>
      <c r="T85" s="613"/>
      <c r="U85" s="611"/>
      <c r="V85" s="580"/>
      <c r="W85" s="563"/>
      <c r="X85" s="564"/>
      <c r="Y85" s="565"/>
      <c r="Z85" s="566"/>
      <c r="AA85" s="567"/>
      <c r="AB85" s="568"/>
      <c r="AC85" s="613"/>
      <c r="AD85" s="611"/>
      <c r="AE85" s="580"/>
      <c r="AF85" s="613"/>
      <c r="AG85" s="611"/>
      <c r="AH85" s="580"/>
      <c r="AI85" s="563"/>
      <c r="AJ85" s="564"/>
      <c r="AK85" s="565"/>
      <c r="AL85" s="569"/>
      <c r="AM85" s="570"/>
      <c r="AN85" s="571"/>
      <c r="AO85" s="613"/>
      <c r="AP85" s="611"/>
      <c r="AQ85" s="580"/>
      <c r="AR85" s="613"/>
      <c r="AS85" s="611"/>
      <c r="AT85" s="580"/>
      <c r="AU85" s="563"/>
      <c r="AV85" s="564"/>
      <c r="AW85" s="565"/>
      <c r="AX85" s="569"/>
      <c r="AY85" s="570"/>
      <c r="AZ85" s="571"/>
      <c r="BA85" s="566"/>
      <c r="BB85" s="567"/>
      <c r="BC85" s="568"/>
      <c r="BD85" s="572"/>
      <c r="BE85" s="573"/>
      <c r="BF85" s="562"/>
      <c r="BG85" s="397"/>
      <c r="BH85" s="397"/>
      <c r="BI85" s="397"/>
      <c r="BJ85" s="397"/>
      <c r="BK85" s="397"/>
    </row>
    <row r="86">
      <c r="A86" s="483"/>
      <c r="B86" s="397"/>
      <c r="C86" s="397"/>
      <c r="D86" s="609"/>
      <c r="E86" s="616"/>
      <c r="F86" s="531"/>
      <c r="G86" s="577"/>
      <c r="H86" s="613"/>
      <c r="I86" s="611"/>
      <c r="J86" s="580"/>
      <c r="K86" s="613"/>
      <c r="L86" s="611"/>
      <c r="M86" s="580"/>
      <c r="N86" s="563"/>
      <c r="O86" s="564"/>
      <c r="P86" s="565"/>
      <c r="Q86" s="613"/>
      <c r="R86" s="611"/>
      <c r="S86" s="580"/>
      <c r="T86" s="613"/>
      <c r="U86" s="611"/>
      <c r="V86" s="580"/>
      <c r="W86" s="563"/>
      <c r="X86" s="564"/>
      <c r="Y86" s="565"/>
      <c r="Z86" s="566"/>
      <c r="AA86" s="567"/>
      <c r="AB86" s="568"/>
      <c r="AC86" s="613"/>
      <c r="AD86" s="611"/>
      <c r="AE86" s="580"/>
      <c r="AF86" s="613"/>
      <c r="AG86" s="611"/>
      <c r="AH86" s="580"/>
      <c r="AI86" s="563"/>
      <c r="AJ86" s="564"/>
      <c r="AK86" s="565"/>
      <c r="AL86" s="569"/>
      <c r="AM86" s="570"/>
      <c r="AN86" s="571"/>
      <c r="AO86" s="613"/>
      <c r="AP86" s="611"/>
      <c r="AQ86" s="580"/>
      <c r="AR86" s="613"/>
      <c r="AS86" s="611"/>
      <c r="AT86" s="580"/>
      <c r="AU86" s="563"/>
      <c r="AV86" s="564"/>
      <c r="AW86" s="565"/>
      <c r="AX86" s="569"/>
      <c r="AY86" s="570"/>
      <c r="AZ86" s="571"/>
      <c r="BA86" s="566"/>
      <c r="BB86" s="567"/>
      <c r="BC86" s="568"/>
      <c r="BD86" s="572"/>
      <c r="BE86" s="573"/>
      <c r="BF86" s="562"/>
      <c r="BG86" s="397"/>
      <c r="BH86" s="397"/>
      <c r="BI86" s="397"/>
      <c r="BJ86" s="397"/>
      <c r="BK86" s="397"/>
    </row>
    <row r="87">
      <c r="A87" s="483"/>
      <c r="B87" s="397"/>
      <c r="C87" s="397"/>
      <c r="D87" s="609"/>
      <c r="E87" s="576"/>
      <c r="F87" s="531"/>
      <c r="G87" s="577"/>
      <c r="H87" s="613"/>
      <c r="I87" s="611"/>
      <c r="J87" s="580"/>
      <c r="K87" s="613"/>
      <c r="L87" s="611"/>
      <c r="M87" s="580"/>
      <c r="N87" s="563"/>
      <c r="O87" s="564"/>
      <c r="P87" s="565"/>
      <c r="Q87" s="613"/>
      <c r="R87" s="611"/>
      <c r="S87" s="580"/>
      <c r="T87" s="613"/>
      <c r="U87" s="611"/>
      <c r="V87" s="580"/>
      <c r="W87" s="563"/>
      <c r="X87" s="564"/>
      <c r="Y87" s="565"/>
      <c r="Z87" s="566"/>
      <c r="AA87" s="567"/>
      <c r="AB87" s="568"/>
      <c r="AC87" s="613"/>
      <c r="AD87" s="611"/>
      <c r="AE87" s="580"/>
      <c r="AF87" s="613"/>
      <c r="AG87" s="611"/>
      <c r="AH87" s="580"/>
      <c r="AI87" s="563"/>
      <c r="AJ87" s="564"/>
      <c r="AK87" s="565"/>
      <c r="AL87" s="569"/>
      <c r="AM87" s="570"/>
      <c r="AN87" s="571"/>
      <c r="AO87" s="613"/>
      <c r="AP87" s="611"/>
      <c r="AQ87" s="580"/>
      <c r="AR87" s="613"/>
      <c r="AS87" s="611"/>
      <c r="AT87" s="580"/>
      <c r="AU87" s="563"/>
      <c r="AV87" s="564"/>
      <c r="AW87" s="565"/>
      <c r="AX87" s="569"/>
      <c r="AY87" s="570"/>
      <c r="AZ87" s="571"/>
      <c r="BA87" s="566"/>
      <c r="BB87" s="567"/>
      <c r="BC87" s="568"/>
      <c r="BD87" s="572"/>
      <c r="BE87" s="573"/>
      <c r="BF87" s="562"/>
      <c r="BG87" s="397"/>
      <c r="BH87" s="397"/>
      <c r="BI87" s="397"/>
      <c r="BJ87" s="397"/>
      <c r="BK87" s="397"/>
    </row>
    <row r="88">
      <c r="A88" s="483"/>
      <c r="B88" s="397"/>
      <c r="C88" s="397"/>
      <c r="D88" s="609"/>
      <c r="E88" s="576"/>
      <c r="F88" s="531"/>
      <c r="G88" s="577"/>
      <c r="H88" s="613"/>
      <c r="I88" s="611"/>
      <c r="J88" s="580"/>
      <c r="K88" s="613"/>
      <c r="L88" s="611"/>
      <c r="M88" s="580"/>
      <c r="N88" s="563"/>
      <c r="O88" s="564"/>
      <c r="P88" s="565"/>
      <c r="Q88" s="613"/>
      <c r="R88" s="611"/>
      <c r="S88" s="580"/>
      <c r="T88" s="613"/>
      <c r="U88" s="611"/>
      <c r="V88" s="580"/>
      <c r="W88" s="563"/>
      <c r="X88" s="564"/>
      <c r="Y88" s="565"/>
      <c r="Z88" s="566"/>
      <c r="AA88" s="567"/>
      <c r="AB88" s="568"/>
      <c r="AC88" s="613"/>
      <c r="AD88" s="611"/>
      <c r="AE88" s="580"/>
      <c r="AF88" s="613"/>
      <c r="AG88" s="611"/>
      <c r="AH88" s="580"/>
      <c r="AI88" s="563"/>
      <c r="AJ88" s="564"/>
      <c r="AK88" s="565"/>
      <c r="AL88" s="569"/>
      <c r="AM88" s="570"/>
      <c r="AN88" s="571"/>
      <c r="AO88" s="613"/>
      <c r="AP88" s="611"/>
      <c r="AQ88" s="580"/>
      <c r="AR88" s="613"/>
      <c r="AS88" s="611"/>
      <c r="AT88" s="580"/>
      <c r="AU88" s="563"/>
      <c r="AV88" s="564"/>
      <c r="AW88" s="565"/>
      <c r="AX88" s="569"/>
      <c r="AY88" s="570"/>
      <c r="AZ88" s="571"/>
      <c r="BA88" s="566"/>
      <c r="BB88" s="567"/>
      <c r="BC88" s="568"/>
      <c r="BD88" s="572"/>
      <c r="BE88" s="573"/>
      <c r="BF88" s="562"/>
      <c r="BG88" s="397"/>
      <c r="BH88" s="397"/>
      <c r="BI88" s="397"/>
      <c r="BJ88" s="397"/>
      <c r="BK88" s="397"/>
    </row>
    <row r="89">
      <c r="A89" s="483"/>
      <c r="B89" s="397"/>
      <c r="C89" s="397"/>
      <c r="D89" s="545"/>
      <c r="E89" s="531"/>
      <c r="F89" s="531"/>
      <c r="G89" s="532"/>
      <c r="H89" s="572"/>
      <c r="I89" s="617"/>
      <c r="J89" s="562"/>
      <c r="K89" s="572"/>
      <c r="L89" s="573"/>
      <c r="M89" s="562"/>
      <c r="N89" s="563"/>
      <c r="O89" s="564"/>
      <c r="P89" s="565"/>
      <c r="Q89" s="572"/>
      <c r="R89" s="573"/>
      <c r="S89" s="562"/>
      <c r="T89" s="572"/>
      <c r="U89" s="573"/>
      <c r="V89" s="562"/>
      <c r="W89" s="563"/>
      <c r="X89" s="564"/>
      <c r="Y89" s="565"/>
      <c r="Z89" s="566"/>
      <c r="AA89" s="567"/>
      <c r="AB89" s="568"/>
      <c r="AC89" s="572"/>
      <c r="AD89" s="573"/>
      <c r="AE89" s="562"/>
      <c r="AF89" s="572"/>
      <c r="AG89" s="573"/>
      <c r="AH89" s="562"/>
      <c r="AI89" s="563"/>
      <c r="AJ89" s="564"/>
      <c r="AK89" s="565"/>
      <c r="AL89" s="569"/>
      <c r="AM89" s="570"/>
      <c r="AN89" s="571"/>
      <c r="AO89" s="572"/>
      <c r="AP89" s="573"/>
      <c r="AQ89" s="562"/>
      <c r="AR89" s="572"/>
      <c r="AS89" s="573"/>
      <c r="AT89" s="562"/>
      <c r="AU89" s="563"/>
      <c r="AV89" s="564"/>
      <c r="AW89" s="565"/>
      <c r="AX89" s="569"/>
      <c r="AY89" s="570"/>
      <c r="AZ89" s="571"/>
      <c r="BA89" s="566"/>
      <c r="BB89" s="567"/>
      <c r="BC89" s="568"/>
      <c r="BD89" s="572"/>
      <c r="BE89" s="573"/>
      <c r="BF89" s="562"/>
      <c r="BG89" s="397"/>
      <c r="BH89" s="397"/>
      <c r="BI89" s="397"/>
      <c r="BJ89" s="397"/>
      <c r="BK89" s="397"/>
    </row>
    <row r="90">
      <c r="A90" s="483"/>
      <c r="B90" s="397"/>
      <c r="C90" s="397"/>
      <c r="D90" s="545"/>
      <c r="E90" s="531"/>
      <c r="F90" s="531"/>
      <c r="G90" s="532"/>
      <c r="H90" s="572"/>
      <c r="I90" s="573"/>
      <c r="J90" s="562"/>
      <c r="K90" s="572"/>
      <c r="L90" s="573"/>
      <c r="M90" s="562"/>
      <c r="N90" s="563"/>
      <c r="O90" s="564"/>
      <c r="P90" s="565"/>
      <c r="Q90" s="572"/>
      <c r="R90" s="573"/>
      <c r="S90" s="562"/>
      <c r="T90" s="572"/>
      <c r="U90" s="573"/>
      <c r="V90" s="562"/>
      <c r="W90" s="563"/>
      <c r="X90" s="564"/>
      <c r="Y90" s="565"/>
      <c r="Z90" s="566"/>
      <c r="AA90" s="567"/>
      <c r="AB90" s="568"/>
      <c r="AC90" s="572"/>
      <c r="AD90" s="573"/>
      <c r="AE90" s="562"/>
      <c r="AF90" s="572"/>
      <c r="AG90" s="573"/>
      <c r="AH90" s="562"/>
      <c r="AI90" s="563"/>
      <c r="AJ90" s="564"/>
      <c r="AK90" s="565"/>
      <c r="AL90" s="569"/>
      <c r="AM90" s="570"/>
      <c r="AN90" s="571"/>
      <c r="AO90" s="572"/>
      <c r="AP90" s="573"/>
      <c r="AQ90" s="562"/>
      <c r="AR90" s="572"/>
      <c r="AS90" s="573"/>
      <c r="AT90" s="562"/>
      <c r="AU90" s="563"/>
      <c r="AV90" s="564"/>
      <c r="AW90" s="565"/>
      <c r="AX90" s="569"/>
      <c r="AY90" s="570"/>
      <c r="AZ90" s="571"/>
      <c r="BA90" s="566"/>
      <c r="BB90" s="567"/>
      <c r="BC90" s="568"/>
      <c r="BD90" s="572"/>
      <c r="BE90" s="573"/>
      <c r="BF90" s="562"/>
      <c r="BG90" s="397"/>
      <c r="BH90" s="397"/>
      <c r="BI90" s="397"/>
      <c r="BJ90" s="397"/>
      <c r="BK90" s="397"/>
    </row>
    <row r="91">
      <c r="A91" s="483"/>
      <c r="B91" s="397"/>
      <c r="C91" s="397"/>
      <c r="D91" s="545"/>
      <c r="E91" s="531"/>
      <c r="F91" s="531"/>
      <c r="G91" s="532"/>
      <c r="H91" s="560"/>
      <c r="I91" s="561"/>
      <c r="J91" s="562"/>
      <c r="K91" s="560"/>
      <c r="L91" s="561"/>
      <c r="M91" s="562"/>
      <c r="N91" s="563"/>
      <c r="O91" s="564"/>
      <c r="P91" s="565"/>
      <c r="Q91" s="560"/>
      <c r="R91" s="561"/>
      <c r="S91" s="562"/>
      <c r="T91" s="560"/>
      <c r="U91" s="561"/>
      <c r="V91" s="562"/>
      <c r="W91" s="563"/>
      <c r="X91" s="564"/>
      <c r="Y91" s="565"/>
      <c r="Z91" s="566"/>
      <c r="AA91" s="567"/>
      <c r="AB91" s="568"/>
      <c r="AC91" s="560"/>
      <c r="AD91" s="561"/>
      <c r="AE91" s="562"/>
      <c r="AF91" s="560"/>
      <c r="AG91" s="561"/>
      <c r="AH91" s="562"/>
      <c r="AI91" s="563"/>
      <c r="AJ91" s="564"/>
      <c r="AK91" s="565"/>
      <c r="AL91" s="569"/>
      <c r="AM91" s="570"/>
      <c r="AN91" s="571"/>
      <c r="AO91" s="560"/>
      <c r="AP91" s="561"/>
      <c r="AQ91" s="562"/>
      <c r="AR91" s="560"/>
      <c r="AS91" s="561"/>
      <c r="AT91" s="562"/>
      <c r="AU91" s="563"/>
      <c r="AV91" s="564"/>
      <c r="AW91" s="565"/>
      <c r="AX91" s="569"/>
      <c r="AY91" s="570"/>
      <c r="AZ91" s="571"/>
      <c r="BA91" s="566"/>
      <c r="BB91" s="567"/>
      <c r="BC91" s="568"/>
      <c r="BD91" s="572"/>
      <c r="BE91" s="573"/>
      <c r="BF91" s="562"/>
      <c r="BG91" s="397"/>
      <c r="BH91" s="397"/>
      <c r="BI91" s="397"/>
      <c r="BJ91" s="397"/>
      <c r="BK91" s="397"/>
    </row>
    <row r="92">
      <c r="A92" s="483"/>
      <c r="B92" s="397"/>
      <c r="C92" s="397"/>
      <c r="D92" s="545"/>
      <c r="E92" s="531"/>
      <c r="F92" s="531"/>
      <c r="G92" s="532"/>
      <c r="H92" s="560"/>
      <c r="I92" s="561"/>
      <c r="J92" s="562"/>
      <c r="K92" s="560"/>
      <c r="L92" s="561"/>
      <c r="M92" s="562"/>
      <c r="N92" s="563"/>
      <c r="O92" s="564"/>
      <c r="P92" s="565"/>
      <c r="Q92" s="560"/>
      <c r="R92" s="561"/>
      <c r="S92" s="562"/>
      <c r="T92" s="560"/>
      <c r="U92" s="561"/>
      <c r="V92" s="562"/>
      <c r="W92" s="563"/>
      <c r="X92" s="564"/>
      <c r="Y92" s="565"/>
      <c r="Z92" s="566"/>
      <c r="AA92" s="567"/>
      <c r="AB92" s="568"/>
      <c r="AC92" s="560"/>
      <c r="AD92" s="561"/>
      <c r="AE92" s="562"/>
      <c r="AF92" s="560"/>
      <c r="AG92" s="561"/>
      <c r="AH92" s="562"/>
      <c r="AI92" s="563"/>
      <c r="AJ92" s="564"/>
      <c r="AK92" s="565"/>
      <c r="AL92" s="569"/>
      <c r="AM92" s="570"/>
      <c r="AN92" s="571"/>
      <c r="AO92" s="560"/>
      <c r="AP92" s="561"/>
      <c r="AQ92" s="562"/>
      <c r="AR92" s="560"/>
      <c r="AS92" s="561"/>
      <c r="AT92" s="562"/>
      <c r="AU92" s="563"/>
      <c r="AV92" s="564"/>
      <c r="AW92" s="565"/>
      <c r="AX92" s="569"/>
      <c r="AY92" s="570"/>
      <c r="AZ92" s="571"/>
      <c r="BA92" s="566"/>
      <c r="BB92" s="567"/>
      <c r="BC92" s="568"/>
      <c r="BD92" s="572"/>
      <c r="BE92" s="573"/>
      <c r="BF92" s="562"/>
      <c r="BG92" s="397"/>
      <c r="BH92" s="397"/>
      <c r="BI92" s="397"/>
      <c r="BJ92" s="397"/>
      <c r="BK92" s="397"/>
    </row>
    <row r="93">
      <c r="A93" s="483"/>
      <c r="B93" s="397"/>
      <c r="C93" s="397"/>
      <c r="D93" s="609"/>
      <c r="E93" s="576"/>
      <c r="F93" s="576"/>
      <c r="G93" s="577"/>
      <c r="H93" s="613"/>
      <c r="I93" s="611"/>
      <c r="J93" s="580"/>
      <c r="K93" s="613"/>
      <c r="L93" s="611"/>
      <c r="M93" s="580"/>
      <c r="N93" s="563"/>
      <c r="O93" s="564"/>
      <c r="P93" s="565"/>
      <c r="Q93" s="613"/>
      <c r="R93" s="611"/>
      <c r="S93" s="580"/>
      <c r="T93" s="613"/>
      <c r="U93" s="611"/>
      <c r="V93" s="580"/>
      <c r="W93" s="563"/>
      <c r="X93" s="564"/>
      <c r="Y93" s="565"/>
      <c r="Z93" s="566"/>
      <c r="AA93" s="567"/>
      <c r="AB93" s="568"/>
      <c r="AC93" s="613"/>
      <c r="AD93" s="611"/>
      <c r="AE93" s="580"/>
      <c r="AF93" s="613"/>
      <c r="AG93" s="611"/>
      <c r="AH93" s="580"/>
      <c r="AI93" s="563"/>
      <c r="AJ93" s="564"/>
      <c r="AK93" s="565"/>
      <c r="AL93" s="569"/>
      <c r="AM93" s="570"/>
      <c r="AN93" s="571"/>
      <c r="AO93" s="613"/>
      <c r="AP93" s="611"/>
      <c r="AQ93" s="580"/>
      <c r="AR93" s="613"/>
      <c r="AS93" s="611"/>
      <c r="AT93" s="580"/>
      <c r="AU93" s="563"/>
      <c r="AV93" s="564"/>
      <c r="AW93" s="565"/>
      <c r="AX93" s="569"/>
      <c r="AY93" s="570"/>
      <c r="AZ93" s="571"/>
      <c r="BA93" s="566"/>
      <c r="BB93" s="567"/>
      <c r="BC93" s="568"/>
      <c r="BD93" s="572"/>
      <c r="BE93" s="573"/>
      <c r="BF93" s="562"/>
      <c r="BG93" s="397"/>
      <c r="BH93" s="397"/>
      <c r="BI93" s="397"/>
      <c r="BJ93" s="397"/>
      <c r="BK93" s="397"/>
    </row>
    <row r="94">
      <c r="A94" s="483"/>
      <c r="B94" s="397"/>
      <c r="C94" s="397"/>
      <c r="D94" s="609"/>
      <c r="E94" s="576"/>
      <c r="F94" s="531"/>
      <c r="G94" s="577"/>
      <c r="H94" s="613"/>
      <c r="I94" s="611"/>
      <c r="J94" s="580"/>
      <c r="K94" s="613"/>
      <c r="L94" s="611"/>
      <c r="M94" s="580"/>
      <c r="N94" s="563"/>
      <c r="O94" s="564"/>
      <c r="P94" s="565"/>
      <c r="Q94" s="613"/>
      <c r="R94" s="611"/>
      <c r="S94" s="580"/>
      <c r="T94" s="613"/>
      <c r="U94" s="611"/>
      <c r="V94" s="580"/>
      <c r="W94" s="563"/>
      <c r="X94" s="564"/>
      <c r="Y94" s="565"/>
      <c r="Z94" s="566"/>
      <c r="AA94" s="567"/>
      <c r="AB94" s="568"/>
      <c r="AC94" s="613"/>
      <c r="AD94" s="611"/>
      <c r="AE94" s="580"/>
      <c r="AF94" s="613"/>
      <c r="AG94" s="611"/>
      <c r="AH94" s="580"/>
      <c r="AI94" s="563"/>
      <c r="AJ94" s="564"/>
      <c r="AK94" s="565"/>
      <c r="AL94" s="569"/>
      <c r="AM94" s="570"/>
      <c r="AN94" s="571"/>
      <c r="AO94" s="613"/>
      <c r="AP94" s="611"/>
      <c r="AQ94" s="580"/>
      <c r="AR94" s="613"/>
      <c r="AS94" s="611"/>
      <c r="AT94" s="580"/>
      <c r="AU94" s="563"/>
      <c r="AV94" s="564"/>
      <c r="AW94" s="565"/>
      <c r="AX94" s="569"/>
      <c r="AY94" s="570"/>
      <c r="AZ94" s="571"/>
      <c r="BA94" s="566"/>
      <c r="BB94" s="567"/>
      <c r="BC94" s="568"/>
      <c r="BD94" s="572"/>
      <c r="BE94" s="573"/>
      <c r="BF94" s="562"/>
      <c r="BG94" s="397"/>
      <c r="BH94" s="397"/>
      <c r="BI94" s="397"/>
      <c r="BJ94" s="397"/>
      <c r="BK94" s="397"/>
    </row>
    <row r="95">
      <c r="A95" s="483"/>
      <c r="B95" s="397"/>
      <c r="C95" s="397"/>
      <c r="D95" s="609"/>
      <c r="E95" s="576"/>
      <c r="F95" s="531"/>
      <c r="G95" s="577"/>
      <c r="H95" s="613"/>
      <c r="I95" s="611"/>
      <c r="J95" s="580"/>
      <c r="K95" s="613"/>
      <c r="L95" s="611"/>
      <c r="M95" s="580"/>
      <c r="N95" s="563"/>
      <c r="O95" s="564"/>
      <c r="P95" s="565"/>
      <c r="Q95" s="613"/>
      <c r="R95" s="611"/>
      <c r="S95" s="580"/>
      <c r="T95" s="613"/>
      <c r="U95" s="611"/>
      <c r="V95" s="580"/>
      <c r="W95" s="563"/>
      <c r="X95" s="564"/>
      <c r="Y95" s="565"/>
      <c r="Z95" s="566"/>
      <c r="AA95" s="567"/>
      <c r="AB95" s="568"/>
      <c r="AC95" s="613"/>
      <c r="AD95" s="611"/>
      <c r="AE95" s="580"/>
      <c r="AF95" s="613"/>
      <c r="AG95" s="611"/>
      <c r="AH95" s="580"/>
      <c r="AI95" s="563"/>
      <c r="AJ95" s="564"/>
      <c r="AK95" s="565"/>
      <c r="AL95" s="569"/>
      <c r="AM95" s="570"/>
      <c r="AN95" s="571"/>
      <c r="AO95" s="613"/>
      <c r="AP95" s="611"/>
      <c r="AQ95" s="580"/>
      <c r="AR95" s="613"/>
      <c r="AS95" s="611"/>
      <c r="AT95" s="580"/>
      <c r="AU95" s="563"/>
      <c r="AV95" s="564"/>
      <c r="AW95" s="565"/>
      <c r="AX95" s="569"/>
      <c r="AY95" s="570"/>
      <c r="AZ95" s="571"/>
      <c r="BA95" s="566"/>
      <c r="BB95" s="567"/>
      <c r="BC95" s="568"/>
      <c r="BD95" s="572"/>
      <c r="BE95" s="573"/>
      <c r="BF95" s="562"/>
      <c r="BG95" s="397"/>
      <c r="BH95" s="397"/>
      <c r="BI95" s="397"/>
      <c r="BJ95" s="397"/>
      <c r="BK95" s="397"/>
    </row>
    <row r="96">
      <c r="A96" s="483"/>
      <c r="B96" s="397"/>
      <c r="C96" s="501"/>
      <c r="D96" s="609"/>
      <c r="E96" s="576"/>
      <c r="F96" s="531"/>
      <c r="G96" s="577"/>
      <c r="H96" s="613"/>
      <c r="I96" s="611"/>
      <c r="J96" s="580"/>
      <c r="K96" s="613"/>
      <c r="L96" s="611"/>
      <c r="M96" s="580"/>
      <c r="N96" s="563"/>
      <c r="O96" s="564"/>
      <c r="P96" s="565"/>
      <c r="Q96" s="613"/>
      <c r="R96" s="611"/>
      <c r="S96" s="580"/>
      <c r="T96" s="613"/>
      <c r="U96" s="611"/>
      <c r="V96" s="580"/>
      <c r="W96" s="563"/>
      <c r="X96" s="564"/>
      <c r="Y96" s="565"/>
      <c r="Z96" s="566"/>
      <c r="AA96" s="567"/>
      <c r="AB96" s="568"/>
      <c r="AC96" s="613"/>
      <c r="AD96" s="611"/>
      <c r="AE96" s="580"/>
      <c r="AF96" s="613"/>
      <c r="AG96" s="611"/>
      <c r="AH96" s="580"/>
      <c r="AI96" s="563"/>
      <c r="AJ96" s="564"/>
      <c r="AK96" s="565"/>
      <c r="AL96" s="569"/>
      <c r="AM96" s="570"/>
      <c r="AN96" s="571"/>
      <c r="AO96" s="613"/>
      <c r="AP96" s="611"/>
      <c r="AQ96" s="580"/>
      <c r="AR96" s="613"/>
      <c r="AS96" s="611"/>
      <c r="AT96" s="580"/>
      <c r="AU96" s="563"/>
      <c r="AV96" s="564"/>
      <c r="AW96" s="565"/>
      <c r="AX96" s="569"/>
      <c r="AY96" s="570"/>
      <c r="AZ96" s="571"/>
      <c r="BA96" s="566"/>
      <c r="BB96" s="567"/>
      <c r="BC96" s="568"/>
      <c r="BD96" s="572"/>
      <c r="BE96" s="573"/>
      <c r="BF96" s="562"/>
      <c r="BG96" s="397"/>
      <c r="BH96" s="397"/>
      <c r="BI96" s="397"/>
      <c r="BJ96" s="397"/>
      <c r="BK96" s="397"/>
    </row>
    <row r="97">
      <c r="A97" s="483"/>
      <c r="B97" s="397"/>
      <c r="C97" s="397"/>
      <c r="D97" s="545"/>
      <c r="E97" s="531"/>
      <c r="F97" s="531"/>
      <c r="G97" s="532"/>
      <c r="H97" s="572"/>
      <c r="I97" s="573"/>
      <c r="J97" s="562"/>
      <c r="K97" s="572"/>
      <c r="L97" s="573"/>
      <c r="M97" s="562"/>
      <c r="N97" s="563"/>
      <c r="O97" s="564"/>
      <c r="P97" s="565"/>
      <c r="Q97" s="572"/>
      <c r="R97" s="573"/>
      <c r="S97" s="562"/>
      <c r="T97" s="572"/>
      <c r="U97" s="573"/>
      <c r="V97" s="562"/>
      <c r="W97" s="563"/>
      <c r="X97" s="564"/>
      <c r="Y97" s="565"/>
      <c r="Z97" s="566"/>
      <c r="AA97" s="567"/>
      <c r="AB97" s="568"/>
      <c r="AC97" s="572"/>
      <c r="AD97" s="573"/>
      <c r="AE97" s="562"/>
      <c r="AF97" s="572"/>
      <c r="AG97" s="573"/>
      <c r="AH97" s="562"/>
      <c r="AI97" s="563"/>
      <c r="AJ97" s="564"/>
      <c r="AK97" s="565"/>
      <c r="AL97" s="569"/>
      <c r="AM97" s="570"/>
      <c r="AN97" s="571"/>
      <c r="AO97" s="572"/>
      <c r="AP97" s="573"/>
      <c r="AQ97" s="562"/>
      <c r="AR97" s="572"/>
      <c r="AS97" s="573"/>
      <c r="AT97" s="562"/>
      <c r="AU97" s="563"/>
      <c r="AV97" s="564"/>
      <c r="AW97" s="565"/>
      <c r="AX97" s="569"/>
      <c r="AY97" s="570"/>
      <c r="AZ97" s="571"/>
      <c r="BA97" s="566"/>
      <c r="BB97" s="567"/>
      <c r="BC97" s="568"/>
      <c r="BD97" s="572"/>
      <c r="BE97" s="573"/>
      <c r="BF97" s="562"/>
      <c r="BG97" s="397"/>
      <c r="BH97" s="397"/>
      <c r="BI97" s="397"/>
      <c r="BJ97" s="397"/>
      <c r="BK97" s="397"/>
    </row>
    <row r="98">
      <c r="A98" s="483"/>
      <c r="B98" s="397"/>
      <c r="C98" s="397"/>
      <c r="D98" s="545"/>
      <c r="E98" s="531"/>
      <c r="F98" s="531"/>
      <c r="G98" s="532"/>
      <c r="H98" s="560"/>
      <c r="I98" s="561"/>
      <c r="J98" s="562"/>
      <c r="K98" s="560"/>
      <c r="L98" s="561"/>
      <c r="M98" s="562"/>
      <c r="N98" s="563"/>
      <c r="O98" s="564"/>
      <c r="P98" s="565"/>
      <c r="Q98" s="560"/>
      <c r="R98" s="561"/>
      <c r="S98" s="562"/>
      <c r="T98" s="560"/>
      <c r="U98" s="561"/>
      <c r="V98" s="562"/>
      <c r="W98" s="563"/>
      <c r="X98" s="564"/>
      <c r="Y98" s="565"/>
      <c r="Z98" s="566"/>
      <c r="AA98" s="567"/>
      <c r="AB98" s="568"/>
      <c r="AC98" s="560"/>
      <c r="AD98" s="561"/>
      <c r="AE98" s="562"/>
      <c r="AF98" s="560"/>
      <c r="AG98" s="561"/>
      <c r="AH98" s="562"/>
      <c r="AI98" s="563"/>
      <c r="AJ98" s="564"/>
      <c r="AK98" s="565"/>
      <c r="AL98" s="569"/>
      <c r="AM98" s="570"/>
      <c r="AN98" s="571"/>
      <c r="AO98" s="560"/>
      <c r="AP98" s="561"/>
      <c r="AQ98" s="562"/>
      <c r="AR98" s="560"/>
      <c r="AS98" s="561"/>
      <c r="AT98" s="562"/>
      <c r="AU98" s="563"/>
      <c r="AV98" s="564"/>
      <c r="AW98" s="565"/>
      <c r="AX98" s="569"/>
      <c r="AY98" s="570"/>
      <c r="AZ98" s="571"/>
      <c r="BA98" s="566"/>
      <c r="BB98" s="567"/>
      <c r="BC98" s="568"/>
      <c r="BD98" s="572"/>
      <c r="BE98" s="573"/>
      <c r="BF98" s="562"/>
      <c r="BG98" s="397"/>
      <c r="BH98" s="397"/>
      <c r="BI98" s="397"/>
      <c r="BJ98" s="397"/>
      <c r="BK98" s="397"/>
    </row>
    <row r="99">
      <c r="A99" s="483"/>
      <c r="B99" s="397"/>
      <c r="C99" s="397"/>
      <c r="D99" s="545"/>
      <c r="E99" s="531"/>
      <c r="F99" s="531"/>
      <c r="G99" s="532"/>
      <c r="H99" s="560"/>
      <c r="I99" s="561"/>
      <c r="J99" s="562"/>
      <c r="K99" s="560"/>
      <c r="L99" s="561"/>
      <c r="M99" s="562"/>
      <c r="N99" s="563"/>
      <c r="O99" s="564"/>
      <c r="P99" s="565"/>
      <c r="Q99" s="560"/>
      <c r="R99" s="561"/>
      <c r="S99" s="562"/>
      <c r="T99" s="560"/>
      <c r="U99" s="561"/>
      <c r="V99" s="562"/>
      <c r="W99" s="563"/>
      <c r="X99" s="564"/>
      <c r="Y99" s="565"/>
      <c r="Z99" s="566"/>
      <c r="AA99" s="567"/>
      <c r="AB99" s="568"/>
      <c r="AC99" s="560"/>
      <c r="AD99" s="561"/>
      <c r="AE99" s="562"/>
      <c r="AF99" s="560"/>
      <c r="AG99" s="561"/>
      <c r="AH99" s="562"/>
      <c r="AI99" s="563"/>
      <c r="AJ99" s="564"/>
      <c r="AK99" s="565"/>
      <c r="AL99" s="569"/>
      <c r="AM99" s="570"/>
      <c r="AN99" s="571"/>
      <c r="AO99" s="560"/>
      <c r="AP99" s="561"/>
      <c r="AQ99" s="562"/>
      <c r="AR99" s="560"/>
      <c r="AS99" s="561"/>
      <c r="AT99" s="562"/>
      <c r="AU99" s="563"/>
      <c r="AV99" s="564"/>
      <c r="AW99" s="565"/>
      <c r="AX99" s="569"/>
      <c r="AY99" s="570"/>
      <c r="AZ99" s="571"/>
      <c r="BA99" s="566"/>
      <c r="BB99" s="567"/>
      <c r="BC99" s="568"/>
      <c r="BD99" s="572"/>
      <c r="BE99" s="573"/>
      <c r="BF99" s="562"/>
      <c r="BG99" s="397"/>
      <c r="BH99" s="397"/>
      <c r="BI99" s="397"/>
      <c r="BJ99" s="397"/>
      <c r="BK99" s="397"/>
    </row>
    <row r="100">
      <c r="A100" s="483"/>
      <c r="B100" s="397"/>
      <c r="C100" s="397"/>
      <c r="D100" s="609"/>
      <c r="E100" s="576"/>
      <c r="F100" s="576"/>
      <c r="G100" s="577"/>
      <c r="H100" s="613"/>
      <c r="I100" s="611"/>
      <c r="J100" s="580"/>
      <c r="K100" s="613"/>
      <c r="L100" s="611"/>
      <c r="M100" s="580"/>
      <c r="N100" s="563"/>
      <c r="O100" s="564"/>
      <c r="P100" s="565"/>
      <c r="Q100" s="613"/>
      <c r="R100" s="611"/>
      <c r="S100" s="580"/>
      <c r="T100" s="613"/>
      <c r="U100" s="611"/>
      <c r="V100" s="580"/>
      <c r="W100" s="563"/>
      <c r="X100" s="564"/>
      <c r="Y100" s="565"/>
      <c r="Z100" s="566"/>
      <c r="AA100" s="567"/>
      <c r="AB100" s="568"/>
      <c r="AC100" s="613"/>
      <c r="AD100" s="611"/>
      <c r="AE100" s="580"/>
      <c r="AF100" s="613"/>
      <c r="AG100" s="611"/>
      <c r="AH100" s="580"/>
      <c r="AI100" s="563"/>
      <c r="AJ100" s="564"/>
      <c r="AK100" s="565"/>
      <c r="AL100" s="569"/>
      <c r="AM100" s="570"/>
      <c r="AN100" s="571"/>
      <c r="AO100" s="613"/>
      <c r="AP100" s="611"/>
      <c r="AQ100" s="580"/>
      <c r="AR100" s="613"/>
      <c r="AS100" s="611"/>
      <c r="AT100" s="580"/>
      <c r="AU100" s="563"/>
      <c r="AV100" s="564"/>
      <c r="AW100" s="565"/>
      <c r="AX100" s="569"/>
      <c r="AY100" s="570"/>
      <c r="AZ100" s="571"/>
      <c r="BA100" s="566"/>
      <c r="BB100" s="567"/>
      <c r="BC100" s="568"/>
      <c r="BD100" s="572"/>
      <c r="BE100" s="573"/>
      <c r="BF100" s="562"/>
      <c r="BG100" s="397"/>
      <c r="BH100" s="397"/>
      <c r="BI100" s="397"/>
      <c r="BJ100" s="397"/>
      <c r="BK100" s="397"/>
    </row>
    <row r="101">
      <c r="A101" s="483"/>
      <c r="B101" s="397"/>
      <c r="C101" s="397"/>
      <c r="D101" s="609"/>
      <c r="E101" s="576"/>
      <c r="F101" s="531"/>
      <c r="G101" s="577"/>
      <c r="H101" s="613"/>
      <c r="I101" s="611"/>
      <c r="J101" s="580"/>
      <c r="K101" s="613"/>
      <c r="L101" s="611"/>
      <c r="M101" s="580"/>
      <c r="N101" s="563"/>
      <c r="O101" s="564"/>
      <c r="P101" s="565"/>
      <c r="Q101" s="613"/>
      <c r="R101" s="611"/>
      <c r="S101" s="580"/>
      <c r="T101" s="613"/>
      <c r="U101" s="611"/>
      <c r="V101" s="580"/>
      <c r="W101" s="563"/>
      <c r="X101" s="564"/>
      <c r="Y101" s="565"/>
      <c r="Z101" s="566"/>
      <c r="AA101" s="567"/>
      <c r="AB101" s="568"/>
      <c r="AC101" s="613"/>
      <c r="AD101" s="611"/>
      <c r="AE101" s="580"/>
      <c r="AF101" s="613"/>
      <c r="AG101" s="611"/>
      <c r="AH101" s="580"/>
      <c r="AI101" s="563"/>
      <c r="AJ101" s="564"/>
      <c r="AK101" s="565"/>
      <c r="AL101" s="569"/>
      <c r="AM101" s="570"/>
      <c r="AN101" s="571"/>
      <c r="AO101" s="613"/>
      <c r="AP101" s="611"/>
      <c r="AQ101" s="580"/>
      <c r="AR101" s="613"/>
      <c r="AS101" s="611"/>
      <c r="AT101" s="580"/>
      <c r="AU101" s="563"/>
      <c r="AV101" s="564"/>
      <c r="AW101" s="565"/>
      <c r="AX101" s="569"/>
      <c r="AY101" s="570"/>
      <c r="AZ101" s="571"/>
      <c r="BA101" s="566"/>
      <c r="BB101" s="567"/>
      <c r="BC101" s="568"/>
      <c r="BD101" s="572"/>
      <c r="BE101" s="573"/>
      <c r="BF101" s="562"/>
      <c r="BG101" s="397"/>
      <c r="BH101" s="397"/>
      <c r="BI101" s="397"/>
      <c r="BJ101" s="397"/>
      <c r="BK101" s="397"/>
    </row>
    <row r="102">
      <c r="A102" s="483"/>
      <c r="B102" s="397"/>
      <c r="C102" s="501"/>
      <c r="D102" s="609"/>
      <c r="E102" s="576"/>
      <c r="F102" s="531"/>
      <c r="G102" s="577"/>
      <c r="H102" s="613"/>
      <c r="I102" s="611"/>
      <c r="J102" s="580"/>
      <c r="K102" s="613"/>
      <c r="L102" s="611"/>
      <c r="M102" s="580"/>
      <c r="N102" s="563"/>
      <c r="O102" s="564"/>
      <c r="P102" s="565"/>
      <c r="Q102" s="613"/>
      <c r="R102" s="611"/>
      <c r="S102" s="580"/>
      <c r="T102" s="613"/>
      <c r="U102" s="611"/>
      <c r="V102" s="580"/>
      <c r="W102" s="563"/>
      <c r="X102" s="564"/>
      <c r="Y102" s="565"/>
      <c r="Z102" s="566"/>
      <c r="AA102" s="567"/>
      <c r="AB102" s="568"/>
      <c r="AC102" s="613"/>
      <c r="AD102" s="611"/>
      <c r="AE102" s="580"/>
      <c r="AF102" s="613"/>
      <c r="AG102" s="611"/>
      <c r="AH102" s="580"/>
      <c r="AI102" s="563"/>
      <c r="AJ102" s="564"/>
      <c r="AK102" s="565"/>
      <c r="AL102" s="569"/>
      <c r="AM102" s="570"/>
      <c r="AN102" s="571"/>
      <c r="AO102" s="613"/>
      <c r="AP102" s="611"/>
      <c r="AQ102" s="580"/>
      <c r="AR102" s="613"/>
      <c r="AS102" s="611"/>
      <c r="AT102" s="580"/>
      <c r="AU102" s="563"/>
      <c r="AV102" s="564"/>
      <c r="AW102" s="565"/>
      <c r="AX102" s="569"/>
      <c r="AY102" s="570"/>
      <c r="AZ102" s="571"/>
      <c r="BA102" s="566"/>
      <c r="BB102" s="567"/>
      <c r="BC102" s="568"/>
      <c r="BD102" s="572"/>
      <c r="BE102" s="573"/>
      <c r="BF102" s="562"/>
      <c r="BG102" s="397"/>
      <c r="BH102" s="397"/>
      <c r="BI102" s="397"/>
      <c r="BJ102" s="397"/>
      <c r="BK102" s="397"/>
    </row>
    <row r="103">
      <c r="A103" s="618"/>
      <c r="B103" s="619"/>
      <c r="C103" s="620"/>
      <c r="D103" s="621"/>
      <c r="E103" s="622"/>
      <c r="F103" s="622"/>
      <c r="G103" s="623"/>
      <c r="H103" s="624"/>
      <c r="I103" s="625"/>
      <c r="J103" s="626"/>
      <c r="K103" s="624"/>
      <c r="L103" s="625"/>
      <c r="M103" s="626"/>
      <c r="N103" s="627"/>
      <c r="O103" s="628"/>
      <c r="P103" s="629"/>
      <c r="Q103" s="624"/>
      <c r="R103" s="625"/>
      <c r="S103" s="626"/>
      <c r="T103" s="624"/>
      <c r="U103" s="625"/>
      <c r="V103" s="626"/>
      <c r="W103" s="627"/>
      <c r="X103" s="628"/>
      <c r="Y103" s="629"/>
      <c r="Z103" s="630"/>
      <c r="AA103" s="631"/>
      <c r="AB103" s="632"/>
      <c r="AC103" s="624"/>
      <c r="AD103" s="625"/>
      <c r="AE103" s="626"/>
      <c r="AF103" s="624"/>
      <c r="AG103" s="625"/>
      <c r="AH103" s="626"/>
      <c r="AI103" s="627"/>
      <c r="AJ103" s="628"/>
      <c r="AK103" s="629"/>
      <c r="AL103" s="633"/>
      <c r="AM103" s="634"/>
      <c r="AN103" s="635"/>
      <c r="AO103" s="624"/>
      <c r="AP103" s="625"/>
      <c r="AQ103" s="626"/>
      <c r="AR103" s="624"/>
      <c r="AS103" s="625"/>
      <c r="AT103" s="626"/>
      <c r="AU103" s="627"/>
      <c r="AV103" s="628"/>
      <c r="AW103" s="629"/>
      <c r="AX103" s="633"/>
      <c r="AY103" s="634"/>
      <c r="AZ103" s="635"/>
      <c r="BA103" s="630"/>
      <c r="BB103" s="631"/>
      <c r="BC103" s="632"/>
      <c r="BD103" s="636"/>
      <c r="BE103" s="637"/>
      <c r="BF103" s="626"/>
      <c r="BG103" s="397"/>
      <c r="BH103" s="397"/>
      <c r="BI103" s="397"/>
      <c r="BJ103" s="397"/>
      <c r="BK103" s="397"/>
    </row>
    <row r="104">
      <c r="A104" s="483"/>
      <c r="B104" s="397"/>
      <c r="C104" s="397"/>
      <c r="D104" s="590"/>
      <c r="E104" s="515"/>
      <c r="F104" s="515"/>
      <c r="G104" s="516"/>
      <c r="H104" s="603"/>
      <c r="I104" s="604"/>
      <c r="J104" s="593"/>
      <c r="K104" s="603"/>
      <c r="L104" s="604"/>
      <c r="M104" s="593"/>
      <c r="N104" s="594"/>
      <c r="O104" s="595"/>
      <c r="P104" s="596"/>
      <c r="Q104" s="603"/>
      <c r="R104" s="604"/>
      <c r="S104" s="593"/>
      <c r="T104" s="603"/>
      <c r="U104" s="604"/>
      <c r="V104" s="593"/>
      <c r="W104" s="594"/>
      <c r="X104" s="595"/>
      <c r="Y104" s="596"/>
      <c r="Z104" s="597"/>
      <c r="AA104" s="598"/>
      <c r="AB104" s="599"/>
      <c r="AC104" s="603"/>
      <c r="AD104" s="604"/>
      <c r="AE104" s="593"/>
      <c r="AF104" s="603"/>
      <c r="AG104" s="604"/>
      <c r="AH104" s="593"/>
      <c r="AI104" s="594"/>
      <c r="AJ104" s="595"/>
      <c r="AK104" s="596"/>
      <c r="AL104" s="600"/>
      <c r="AM104" s="601"/>
      <c r="AN104" s="602"/>
      <c r="AO104" s="603"/>
      <c r="AP104" s="604"/>
      <c r="AQ104" s="593"/>
      <c r="AR104" s="603"/>
      <c r="AS104" s="604"/>
      <c r="AT104" s="593"/>
      <c r="AU104" s="594"/>
      <c r="AV104" s="595"/>
      <c r="AW104" s="596"/>
      <c r="AX104" s="600"/>
      <c r="AY104" s="601"/>
      <c r="AZ104" s="602"/>
      <c r="BA104" s="597"/>
      <c r="BB104" s="598"/>
      <c r="BC104" s="599"/>
      <c r="BD104" s="603"/>
      <c r="BE104" s="604"/>
      <c r="BF104" s="593"/>
      <c r="BG104" s="397"/>
      <c r="BH104" s="397"/>
      <c r="BI104" s="397"/>
      <c r="BJ104" s="397"/>
      <c r="BK104" s="397"/>
    </row>
    <row r="105">
      <c r="A105" s="483"/>
      <c r="B105" s="397"/>
      <c r="C105" s="397"/>
      <c r="D105" s="545"/>
      <c r="E105" s="531"/>
      <c r="F105" s="531"/>
      <c r="G105" s="532"/>
      <c r="H105" s="560"/>
      <c r="I105" s="561"/>
      <c r="J105" s="562"/>
      <c r="K105" s="560"/>
      <c r="L105" s="561"/>
      <c r="M105" s="562"/>
      <c r="N105" s="563"/>
      <c r="O105" s="564"/>
      <c r="P105" s="565"/>
      <c r="Q105" s="560"/>
      <c r="R105" s="561"/>
      <c r="S105" s="562"/>
      <c r="T105" s="560"/>
      <c r="U105" s="561"/>
      <c r="V105" s="562"/>
      <c r="W105" s="563"/>
      <c r="X105" s="564"/>
      <c r="Y105" s="565"/>
      <c r="Z105" s="566"/>
      <c r="AA105" s="567"/>
      <c r="AB105" s="568"/>
      <c r="AC105" s="560"/>
      <c r="AD105" s="561"/>
      <c r="AE105" s="562"/>
      <c r="AF105" s="560"/>
      <c r="AG105" s="561"/>
      <c r="AH105" s="562"/>
      <c r="AI105" s="563"/>
      <c r="AJ105" s="564"/>
      <c r="AK105" s="565"/>
      <c r="AL105" s="569"/>
      <c r="AM105" s="570"/>
      <c r="AN105" s="571"/>
      <c r="AO105" s="560"/>
      <c r="AP105" s="561"/>
      <c r="AQ105" s="562"/>
      <c r="AR105" s="560"/>
      <c r="AS105" s="561"/>
      <c r="AT105" s="562"/>
      <c r="AU105" s="563"/>
      <c r="AV105" s="564"/>
      <c r="AW105" s="565"/>
      <c r="AX105" s="569"/>
      <c r="AY105" s="570"/>
      <c r="AZ105" s="571"/>
      <c r="BA105" s="566"/>
      <c r="BB105" s="567"/>
      <c r="BC105" s="568"/>
      <c r="BD105" s="572"/>
      <c r="BE105" s="573"/>
      <c r="BF105" s="562"/>
      <c r="BG105" s="397"/>
      <c r="BH105" s="397"/>
      <c r="BI105" s="397"/>
      <c r="BJ105" s="397"/>
      <c r="BK105" s="397"/>
    </row>
    <row r="106">
      <c r="A106" s="483"/>
      <c r="B106" s="397"/>
      <c r="C106" s="397"/>
      <c r="D106" s="545"/>
      <c r="E106" s="531"/>
      <c r="F106" s="531"/>
      <c r="G106" s="532"/>
      <c r="H106" s="560"/>
      <c r="I106" s="561"/>
      <c r="J106" s="562"/>
      <c r="K106" s="560"/>
      <c r="L106" s="561"/>
      <c r="M106" s="562"/>
      <c r="N106" s="563"/>
      <c r="O106" s="564"/>
      <c r="P106" s="565"/>
      <c r="Q106" s="560"/>
      <c r="R106" s="561"/>
      <c r="S106" s="562"/>
      <c r="T106" s="560"/>
      <c r="U106" s="561"/>
      <c r="V106" s="562"/>
      <c r="W106" s="563"/>
      <c r="X106" s="564"/>
      <c r="Y106" s="565"/>
      <c r="Z106" s="566"/>
      <c r="AA106" s="567"/>
      <c r="AB106" s="568"/>
      <c r="AC106" s="560"/>
      <c r="AD106" s="561"/>
      <c r="AE106" s="562"/>
      <c r="AF106" s="560"/>
      <c r="AG106" s="561"/>
      <c r="AH106" s="562"/>
      <c r="AI106" s="563"/>
      <c r="AJ106" s="564"/>
      <c r="AK106" s="565"/>
      <c r="AL106" s="569"/>
      <c r="AM106" s="570"/>
      <c r="AN106" s="571"/>
      <c r="AO106" s="560"/>
      <c r="AP106" s="561"/>
      <c r="AQ106" s="562"/>
      <c r="AR106" s="560"/>
      <c r="AS106" s="561"/>
      <c r="AT106" s="562"/>
      <c r="AU106" s="563"/>
      <c r="AV106" s="564"/>
      <c r="AW106" s="565"/>
      <c r="AX106" s="569"/>
      <c r="AY106" s="570"/>
      <c r="AZ106" s="571"/>
      <c r="BA106" s="566"/>
      <c r="BB106" s="567"/>
      <c r="BC106" s="568"/>
      <c r="BD106" s="572"/>
      <c r="BE106" s="573"/>
      <c r="BF106" s="562"/>
      <c r="BG106" s="397"/>
      <c r="BH106" s="397"/>
      <c r="BI106" s="397"/>
      <c r="BJ106" s="397"/>
      <c r="BK106" s="397"/>
    </row>
    <row r="107">
      <c r="A107" s="483"/>
      <c r="B107" s="397"/>
      <c r="C107" s="397"/>
      <c r="D107" s="545"/>
      <c r="E107" s="531"/>
      <c r="F107" s="531"/>
      <c r="G107" s="532"/>
      <c r="H107" s="560"/>
      <c r="I107" s="561"/>
      <c r="J107" s="562"/>
      <c r="K107" s="560"/>
      <c r="L107" s="561"/>
      <c r="M107" s="562"/>
      <c r="N107" s="563"/>
      <c r="O107" s="564"/>
      <c r="P107" s="565"/>
      <c r="Q107" s="560"/>
      <c r="R107" s="561"/>
      <c r="S107" s="562"/>
      <c r="T107" s="560"/>
      <c r="U107" s="561"/>
      <c r="V107" s="562"/>
      <c r="W107" s="563"/>
      <c r="X107" s="564"/>
      <c r="Y107" s="565"/>
      <c r="Z107" s="566"/>
      <c r="AA107" s="567"/>
      <c r="AB107" s="568"/>
      <c r="AC107" s="560"/>
      <c r="AD107" s="561"/>
      <c r="AE107" s="562"/>
      <c r="AF107" s="560"/>
      <c r="AG107" s="561"/>
      <c r="AH107" s="562"/>
      <c r="AI107" s="563"/>
      <c r="AJ107" s="564"/>
      <c r="AK107" s="565"/>
      <c r="AL107" s="569"/>
      <c r="AM107" s="570"/>
      <c r="AN107" s="571"/>
      <c r="AO107" s="560"/>
      <c r="AP107" s="561"/>
      <c r="AQ107" s="562"/>
      <c r="AR107" s="560"/>
      <c r="AS107" s="561"/>
      <c r="AT107" s="562"/>
      <c r="AU107" s="563"/>
      <c r="AV107" s="564"/>
      <c r="AW107" s="565"/>
      <c r="AX107" s="569"/>
      <c r="AY107" s="570"/>
      <c r="AZ107" s="571"/>
      <c r="BA107" s="566"/>
      <c r="BB107" s="567"/>
      <c r="BC107" s="568"/>
      <c r="BD107" s="572"/>
      <c r="BE107" s="573"/>
      <c r="BF107" s="562"/>
      <c r="BG107" s="397"/>
      <c r="BH107" s="397"/>
      <c r="BI107" s="397"/>
      <c r="BJ107" s="397"/>
      <c r="BK107" s="397"/>
    </row>
    <row r="108">
      <c r="A108" s="483"/>
      <c r="B108" s="397"/>
      <c r="C108" s="397"/>
      <c r="D108" s="483"/>
      <c r="E108" s="397"/>
      <c r="F108" s="515"/>
      <c r="G108" s="501"/>
      <c r="H108" s="638"/>
      <c r="I108" s="639"/>
      <c r="J108" s="504"/>
      <c r="K108" s="638"/>
      <c r="L108" s="639"/>
      <c r="M108" s="504"/>
      <c r="N108" s="594"/>
      <c r="O108" s="595"/>
      <c r="P108" s="596"/>
      <c r="Q108" s="638"/>
      <c r="R108" s="639"/>
      <c r="S108" s="504"/>
      <c r="T108" s="638"/>
      <c r="U108" s="639"/>
      <c r="V108" s="504"/>
      <c r="W108" s="594"/>
      <c r="X108" s="595"/>
      <c r="Y108" s="596"/>
      <c r="Z108" s="597"/>
      <c r="AA108" s="598"/>
      <c r="AB108" s="599"/>
      <c r="AC108" s="638"/>
      <c r="AD108" s="639"/>
      <c r="AE108" s="504"/>
      <c r="AF108" s="638"/>
      <c r="AG108" s="639"/>
      <c r="AH108" s="504"/>
      <c r="AI108" s="594"/>
      <c r="AJ108" s="595"/>
      <c r="AK108" s="596"/>
      <c r="AL108" s="600"/>
      <c r="AM108" s="601"/>
      <c r="AN108" s="602"/>
      <c r="AO108" s="638"/>
      <c r="AP108" s="639"/>
      <c r="AQ108" s="504"/>
      <c r="AR108" s="638"/>
      <c r="AS108" s="639"/>
      <c r="AT108" s="504"/>
      <c r="AU108" s="594"/>
      <c r="AV108" s="595"/>
      <c r="AW108" s="596"/>
      <c r="AX108" s="600"/>
      <c r="AY108" s="601"/>
      <c r="AZ108" s="602"/>
      <c r="BA108" s="597"/>
      <c r="BB108" s="598"/>
      <c r="BC108" s="599"/>
      <c r="BD108" s="603"/>
      <c r="BE108" s="604"/>
      <c r="BF108" s="593"/>
      <c r="BG108" s="397"/>
      <c r="BH108" s="397"/>
      <c r="BI108" s="397"/>
      <c r="BJ108" s="397"/>
      <c r="BK108" s="397"/>
    </row>
    <row r="109">
      <c r="A109" s="483"/>
      <c r="B109" s="397"/>
      <c r="C109" s="397"/>
      <c r="D109" s="590"/>
      <c r="E109" s="515"/>
      <c r="F109" s="515"/>
      <c r="G109" s="516"/>
      <c r="H109" s="522">
        <f t="shared" ref="H109:I109" si="399">SUM(H110:H115)</f>
        <v>0</v>
      </c>
      <c r="I109" s="517">
        <f t="shared" si="399"/>
        <v>0</v>
      </c>
      <c r="J109" s="518">
        <f t="shared" ref="J109:J115" si="415">+H109+I109</f>
        <v>0</v>
      </c>
      <c r="K109" s="522">
        <f t="shared" ref="K109:L109" si="400">SUM(K110:K115)</f>
        <v>0</v>
      </c>
      <c r="L109" s="517">
        <f t="shared" si="400"/>
        <v>0</v>
      </c>
      <c r="M109" s="518">
        <f t="shared" ref="M109:M115" si="416">+K109+L109</f>
        <v>0</v>
      </c>
      <c r="N109" s="519">
        <f t="shared" ref="N109:P109" si="401">H109+K109</f>
        <v>0</v>
      </c>
      <c r="O109" s="520">
        <f t="shared" si="401"/>
        <v>0</v>
      </c>
      <c r="P109" s="521">
        <f t="shared" si="401"/>
        <v>0</v>
      </c>
      <c r="Q109" s="522">
        <f t="shared" ref="Q109:R109" si="402">SUM(Q110:Q115)</f>
        <v>0</v>
      </c>
      <c r="R109" s="517">
        <f t="shared" si="402"/>
        <v>0</v>
      </c>
      <c r="S109" s="518">
        <f t="shared" ref="S109:S115" si="418">+Q109+R109</f>
        <v>0</v>
      </c>
      <c r="T109" s="522">
        <f t="shared" ref="T109:U109" si="403">SUM(T110:T115)</f>
        <v>0</v>
      </c>
      <c r="U109" s="517">
        <f t="shared" si="403"/>
        <v>0</v>
      </c>
      <c r="V109" s="518">
        <f t="shared" ref="V109:V115" si="419">+T109+U109</f>
        <v>0</v>
      </c>
      <c r="W109" s="519">
        <f t="shared" ref="W109:Y109" si="404">Q109+T109</f>
        <v>0</v>
      </c>
      <c r="X109" s="520">
        <f t="shared" si="404"/>
        <v>0</v>
      </c>
      <c r="Y109" s="521">
        <f t="shared" si="404"/>
        <v>0</v>
      </c>
      <c r="Z109" s="523">
        <f t="shared" ref="Z109:AA109" si="405">N109+Q109</f>
        <v>0</v>
      </c>
      <c r="AA109" s="524">
        <f t="shared" si="405"/>
        <v>0</v>
      </c>
      <c r="AB109" s="525">
        <f t="shared" ref="AB109:AB115" si="422">+Z109+AA109</f>
        <v>0</v>
      </c>
      <c r="AC109" s="522">
        <f t="shared" ref="AC109:AD109" si="406">SUM(AC110:AC115)</f>
        <v>0</v>
      </c>
      <c r="AD109" s="517">
        <f t="shared" si="406"/>
        <v>0</v>
      </c>
      <c r="AE109" s="518">
        <f t="shared" ref="AE109:AE115" si="423">+AC109+AD109</f>
        <v>0</v>
      </c>
      <c r="AF109" s="522">
        <f t="shared" ref="AF109:AG109" si="407">SUM(AF110:AF115)</f>
        <v>0</v>
      </c>
      <c r="AG109" s="517">
        <f t="shared" si="407"/>
        <v>0</v>
      </c>
      <c r="AH109" s="518">
        <f t="shared" ref="AH109:AH115" si="424">+AF109+AG109</f>
        <v>0</v>
      </c>
      <c r="AI109" s="519">
        <f t="shared" ref="AI109:AK109" si="408">AC109+AF109</f>
        <v>0</v>
      </c>
      <c r="AJ109" s="520">
        <f t="shared" si="408"/>
        <v>0</v>
      </c>
      <c r="AK109" s="521">
        <f t="shared" si="408"/>
        <v>0</v>
      </c>
      <c r="AL109" s="526">
        <f t="shared" ref="AL109:AM109" si="409">Z109+AC109</f>
        <v>0</v>
      </c>
      <c r="AM109" s="527">
        <f t="shared" si="409"/>
        <v>0</v>
      </c>
      <c r="AN109" s="528">
        <f t="shared" ref="AN109:AN115" si="427">AL109+AM109</f>
        <v>0</v>
      </c>
      <c r="AO109" s="522">
        <f t="shared" ref="AO109:AP109" si="410">SUM(AO110:AO115)</f>
        <v>0</v>
      </c>
      <c r="AP109" s="517">
        <f t="shared" si="410"/>
        <v>0</v>
      </c>
      <c r="AQ109" s="518">
        <f t="shared" ref="AQ109:AQ115" si="428">+AO109+AP109</f>
        <v>0</v>
      </c>
      <c r="AR109" s="522">
        <f t="shared" ref="AR109:AS109" si="411">SUM(AR110:AR115)</f>
        <v>0</v>
      </c>
      <c r="AS109" s="517">
        <f t="shared" si="411"/>
        <v>0</v>
      </c>
      <c r="AT109" s="518">
        <f t="shared" ref="AT109:AT115" si="429">+AR109+AS109</f>
        <v>0</v>
      </c>
      <c r="AU109" s="519">
        <f t="shared" ref="AU109:AW109" si="412">AO109+AR109</f>
        <v>0</v>
      </c>
      <c r="AV109" s="520">
        <f t="shared" si="412"/>
        <v>0</v>
      </c>
      <c r="AW109" s="521">
        <f t="shared" si="412"/>
        <v>0</v>
      </c>
      <c r="AX109" s="526">
        <f t="shared" ref="AX109:AY109" si="413">AL109+AO109</f>
        <v>0</v>
      </c>
      <c r="AY109" s="527">
        <f t="shared" si="413"/>
        <v>0</v>
      </c>
      <c r="AZ109" s="528">
        <f t="shared" ref="AZ109:AZ115" si="432">AX109+AY109</f>
        <v>0</v>
      </c>
      <c r="BA109" s="523">
        <f t="shared" ref="BA109:BC109" si="414">AI109+AU109</f>
        <v>0</v>
      </c>
      <c r="BB109" s="524">
        <f t="shared" si="414"/>
        <v>0</v>
      </c>
      <c r="BC109" s="525">
        <f t="shared" si="414"/>
        <v>0</v>
      </c>
      <c r="BD109" s="522">
        <f t="shared" ref="BD109:BD115" si="434">H109+Q109+K109+AC109+AO109</f>
        <v>0</v>
      </c>
      <c r="BE109" s="517">
        <f t="shared" ref="BE109:BE115" si="435">I109+L109+R109+AD109+AP109</f>
        <v>0</v>
      </c>
      <c r="BF109" s="518">
        <f t="shared" ref="BF109:BF115" si="436">BD109+BE109</f>
        <v>0</v>
      </c>
      <c r="BG109" s="397"/>
      <c r="BH109" s="397"/>
      <c r="BI109" s="397"/>
      <c r="BJ109" s="397"/>
      <c r="BK109" s="397"/>
    </row>
    <row r="110">
      <c r="A110" s="483"/>
      <c r="B110" s="397"/>
      <c r="C110" s="397"/>
      <c r="D110" s="545"/>
      <c r="E110" s="531"/>
      <c r="F110" s="640" t="s">
        <v>133</v>
      </c>
      <c r="G110" s="532"/>
      <c r="H110" s="560"/>
      <c r="I110" s="561"/>
      <c r="J110" s="548">
        <f t="shared" si="415"/>
        <v>0</v>
      </c>
      <c r="K110" s="560"/>
      <c r="L110" s="561"/>
      <c r="M110" s="548">
        <f t="shared" si="416"/>
        <v>0</v>
      </c>
      <c r="N110" s="549">
        <f t="shared" ref="N110:P110" si="417">H110+K110</f>
        <v>0</v>
      </c>
      <c r="O110" s="550">
        <f t="shared" si="417"/>
        <v>0</v>
      </c>
      <c r="P110" s="551">
        <f t="shared" si="417"/>
        <v>0</v>
      </c>
      <c r="Q110" s="560"/>
      <c r="R110" s="561"/>
      <c r="S110" s="548">
        <f t="shared" si="418"/>
        <v>0</v>
      </c>
      <c r="T110" s="560"/>
      <c r="U110" s="561"/>
      <c r="V110" s="548">
        <f t="shared" si="419"/>
        <v>0</v>
      </c>
      <c r="W110" s="549">
        <f t="shared" ref="W110:Y110" si="420">Q110+T110</f>
        <v>0</v>
      </c>
      <c r="X110" s="550">
        <f t="shared" si="420"/>
        <v>0</v>
      </c>
      <c r="Y110" s="551">
        <f t="shared" si="420"/>
        <v>0</v>
      </c>
      <c r="Z110" s="552">
        <f t="shared" ref="Z110:AA110" si="421">N110+Q110</f>
        <v>0</v>
      </c>
      <c r="AA110" s="553">
        <f t="shared" si="421"/>
        <v>0</v>
      </c>
      <c r="AB110" s="554">
        <f t="shared" si="422"/>
        <v>0</v>
      </c>
      <c r="AC110" s="560"/>
      <c r="AD110" s="561"/>
      <c r="AE110" s="548">
        <f t="shared" si="423"/>
        <v>0</v>
      </c>
      <c r="AF110" s="560"/>
      <c r="AG110" s="561"/>
      <c r="AH110" s="548">
        <f t="shared" si="424"/>
        <v>0</v>
      </c>
      <c r="AI110" s="549">
        <f t="shared" ref="AI110:AK110" si="425">AC110+AF110</f>
        <v>0</v>
      </c>
      <c r="AJ110" s="550">
        <f t="shared" si="425"/>
        <v>0</v>
      </c>
      <c r="AK110" s="551">
        <f t="shared" si="425"/>
        <v>0</v>
      </c>
      <c r="AL110" s="555">
        <f t="shared" ref="AL110:AM110" si="426">Z110+AC110</f>
        <v>0</v>
      </c>
      <c r="AM110" s="556">
        <f t="shared" si="426"/>
        <v>0</v>
      </c>
      <c r="AN110" s="557">
        <f t="shared" si="427"/>
        <v>0</v>
      </c>
      <c r="AO110" s="560"/>
      <c r="AP110" s="561"/>
      <c r="AQ110" s="548">
        <f t="shared" si="428"/>
        <v>0</v>
      </c>
      <c r="AR110" s="560"/>
      <c r="AS110" s="561"/>
      <c r="AT110" s="548">
        <f t="shared" si="429"/>
        <v>0</v>
      </c>
      <c r="AU110" s="549">
        <f t="shared" ref="AU110:AW110" si="430">AO110+AR110</f>
        <v>0</v>
      </c>
      <c r="AV110" s="550">
        <f t="shared" si="430"/>
        <v>0</v>
      </c>
      <c r="AW110" s="551">
        <f t="shared" si="430"/>
        <v>0</v>
      </c>
      <c r="AX110" s="555">
        <f t="shared" ref="AX110:AY110" si="431">AL110+AO110</f>
        <v>0</v>
      </c>
      <c r="AY110" s="556">
        <f t="shared" si="431"/>
        <v>0</v>
      </c>
      <c r="AZ110" s="557">
        <f t="shared" si="432"/>
        <v>0</v>
      </c>
      <c r="BA110" s="552">
        <f t="shared" ref="BA110:BC110" si="433">AI110+AU110</f>
        <v>0</v>
      </c>
      <c r="BB110" s="553">
        <f t="shared" si="433"/>
        <v>0</v>
      </c>
      <c r="BC110" s="554">
        <f t="shared" si="433"/>
        <v>0</v>
      </c>
      <c r="BD110" s="558">
        <f t="shared" si="434"/>
        <v>0</v>
      </c>
      <c r="BE110" s="559">
        <f t="shared" si="435"/>
        <v>0</v>
      </c>
      <c r="BF110" s="548">
        <f t="shared" si="436"/>
        <v>0</v>
      </c>
      <c r="BG110" s="397"/>
      <c r="BH110" s="397"/>
      <c r="BI110" s="397"/>
      <c r="BJ110" s="397"/>
      <c r="BK110" s="397"/>
    </row>
    <row r="111">
      <c r="A111" s="483"/>
      <c r="B111" s="397"/>
      <c r="C111" s="397"/>
      <c r="D111" s="545"/>
      <c r="E111" s="531"/>
      <c r="F111" s="640" t="s">
        <v>134</v>
      </c>
      <c r="G111" s="532"/>
      <c r="H111" s="560"/>
      <c r="I111" s="561"/>
      <c r="J111" s="548">
        <f t="shared" si="415"/>
        <v>0</v>
      </c>
      <c r="K111" s="560"/>
      <c r="L111" s="561"/>
      <c r="M111" s="548">
        <f t="shared" si="416"/>
        <v>0</v>
      </c>
      <c r="N111" s="549">
        <f t="shared" ref="N111:P111" si="437">H111+K111</f>
        <v>0</v>
      </c>
      <c r="O111" s="550">
        <f t="shared" si="437"/>
        <v>0</v>
      </c>
      <c r="P111" s="551">
        <f t="shared" si="437"/>
        <v>0</v>
      </c>
      <c r="Q111" s="560"/>
      <c r="R111" s="561"/>
      <c r="S111" s="548">
        <f t="shared" si="418"/>
        <v>0</v>
      </c>
      <c r="T111" s="560"/>
      <c r="U111" s="561"/>
      <c r="V111" s="548">
        <f t="shared" si="419"/>
        <v>0</v>
      </c>
      <c r="W111" s="549">
        <f t="shared" ref="W111:Y111" si="438">Q111+T111</f>
        <v>0</v>
      </c>
      <c r="X111" s="550">
        <f t="shared" si="438"/>
        <v>0</v>
      </c>
      <c r="Y111" s="551">
        <f t="shared" si="438"/>
        <v>0</v>
      </c>
      <c r="Z111" s="552">
        <f t="shared" ref="Z111:AA111" si="439">N111+Q111</f>
        <v>0</v>
      </c>
      <c r="AA111" s="553">
        <f t="shared" si="439"/>
        <v>0</v>
      </c>
      <c r="AB111" s="554">
        <f t="shared" si="422"/>
        <v>0</v>
      </c>
      <c r="AC111" s="560"/>
      <c r="AD111" s="561"/>
      <c r="AE111" s="548">
        <f t="shared" si="423"/>
        <v>0</v>
      </c>
      <c r="AF111" s="560"/>
      <c r="AG111" s="561"/>
      <c r="AH111" s="548">
        <f t="shared" si="424"/>
        <v>0</v>
      </c>
      <c r="AI111" s="549">
        <f t="shared" ref="AI111:AK111" si="440">AC111+AF111</f>
        <v>0</v>
      </c>
      <c r="AJ111" s="550">
        <f t="shared" si="440"/>
        <v>0</v>
      </c>
      <c r="AK111" s="551">
        <f t="shared" si="440"/>
        <v>0</v>
      </c>
      <c r="AL111" s="555">
        <f t="shared" ref="AL111:AM111" si="441">Z111+AC111</f>
        <v>0</v>
      </c>
      <c r="AM111" s="556">
        <f t="shared" si="441"/>
        <v>0</v>
      </c>
      <c r="AN111" s="557">
        <f t="shared" si="427"/>
        <v>0</v>
      </c>
      <c r="AO111" s="560"/>
      <c r="AP111" s="561"/>
      <c r="AQ111" s="548">
        <f t="shared" si="428"/>
        <v>0</v>
      </c>
      <c r="AR111" s="560"/>
      <c r="AS111" s="561"/>
      <c r="AT111" s="548">
        <f t="shared" si="429"/>
        <v>0</v>
      </c>
      <c r="AU111" s="549">
        <f t="shared" ref="AU111:AW111" si="442">AO111+AR111</f>
        <v>0</v>
      </c>
      <c r="AV111" s="550">
        <f t="shared" si="442"/>
        <v>0</v>
      </c>
      <c r="AW111" s="551">
        <f t="shared" si="442"/>
        <v>0</v>
      </c>
      <c r="AX111" s="555">
        <f t="shared" ref="AX111:AY111" si="443">AL111+AO111</f>
        <v>0</v>
      </c>
      <c r="AY111" s="556">
        <f t="shared" si="443"/>
        <v>0</v>
      </c>
      <c r="AZ111" s="557">
        <f t="shared" si="432"/>
        <v>0</v>
      </c>
      <c r="BA111" s="552">
        <f t="shared" ref="BA111:BC111" si="444">AI111+AU111</f>
        <v>0</v>
      </c>
      <c r="BB111" s="553">
        <f t="shared" si="444"/>
        <v>0</v>
      </c>
      <c r="BC111" s="554">
        <f t="shared" si="444"/>
        <v>0</v>
      </c>
      <c r="BD111" s="558">
        <f t="shared" si="434"/>
        <v>0</v>
      </c>
      <c r="BE111" s="559">
        <f t="shared" si="435"/>
        <v>0</v>
      </c>
      <c r="BF111" s="548">
        <f t="shared" si="436"/>
        <v>0</v>
      </c>
      <c r="BG111" s="397"/>
      <c r="BH111" s="397"/>
      <c r="BI111" s="397"/>
      <c r="BJ111" s="397"/>
      <c r="BK111" s="397"/>
    </row>
    <row r="112">
      <c r="A112" s="483"/>
      <c r="B112" s="397"/>
      <c r="C112" s="397"/>
      <c r="D112" s="609"/>
      <c r="E112" s="576"/>
      <c r="F112" s="641" t="s">
        <v>135</v>
      </c>
      <c r="G112" s="577"/>
      <c r="H112" s="613"/>
      <c r="I112" s="611"/>
      <c r="J112" s="612">
        <f t="shared" si="415"/>
        <v>0</v>
      </c>
      <c r="K112" s="613"/>
      <c r="L112" s="611"/>
      <c r="M112" s="612">
        <f t="shared" si="416"/>
        <v>0</v>
      </c>
      <c r="N112" s="549">
        <f t="shared" ref="N112:P112" si="445">H112+K112</f>
        <v>0</v>
      </c>
      <c r="O112" s="550">
        <f t="shared" si="445"/>
        <v>0</v>
      </c>
      <c r="P112" s="551">
        <f t="shared" si="445"/>
        <v>0</v>
      </c>
      <c r="Q112" s="613"/>
      <c r="R112" s="611"/>
      <c r="S112" s="612">
        <f t="shared" si="418"/>
        <v>0</v>
      </c>
      <c r="T112" s="613"/>
      <c r="U112" s="611"/>
      <c r="V112" s="612">
        <f t="shared" si="419"/>
        <v>0</v>
      </c>
      <c r="W112" s="549">
        <f t="shared" ref="W112:Y112" si="446">Q112+T112</f>
        <v>0</v>
      </c>
      <c r="X112" s="550">
        <f t="shared" si="446"/>
        <v>0</v>
      </c>
      <c r="Y112" s="551">
        <f t="shared" si="446"/>
        <v>0</v>
      </c>
      <c r="Z112" s="552">
        <f t="shared" ref="Z112:AA112" si="447">N112+Q112</f>
        <v>0</v>
      </c>
      <c r="AA112" s="553">
        <f t="shared" si="447"/>
        <v>0</v>
      </c>
      <c r="AB112" s="554">
        <f t="shared" si="422"/>
        <v>0</v>
      </c>
      <c r="AC112" s="613"/>
      <c r="AD112" s="611"/>
      <c r="AE112" s="612">
        <f t="shared" si="423"/>
        <v>0</v>
      </c>
      <c r="AF112" s="613"/>
      <c r="AG112" s="611"/>
      <c r="AH112" s="612">
        <f t="shared" si="424"/>
        <v>0</v>
      </c>
      <c r="AI112" s="549">
        <f t="shared" ref="AI112:AK112" si="448">AC112+AF112</f>
        <v>0</v>
      </c>
      <c r="AJ112" s="550">
        <f t="shared" si="448"/>
        <v>0</v>
      </c>
      <c r="AK112" s="551">
        <f t="shared" si="448"/>
        <v>0</v>
      </c>
      <c r="AL112" s="555">
        <f t="shared" ref="AL112:AM112" si="449">Z112+AC112</f>
        <v>0</v>
      </c>
      <c r="AM112" s="556">
        <f t="shared" si="449"/>
        <v>0</v>
      </c>
      <c r="AN112" s="557">
        <f t="shared" si="427"/>
        <v>0</v>
      </c>
      <c r="AO112" s="613"/>
      <c r="AP112" s="611"/>
      <c r="AQ112" s="612">
        <f t="shared" si="428"/>
        <v>0</v>
      </c>
      <c r="AR112" s="613"/>
      <c r="AS112" s="611"/>
      <c r="AT112" s="612">
        <f t="shared" si="429"/>
        <v>0</v>
      </c>
      <c r="AU112" s="549">
        <f t="shared" ref="AU112:AW112" si="450">AO112+AR112</f>
        <v>0</v>
      </c>
      <c r="AV112" s="550">
        <f t="shared" si="450"/>
        <v>0</v>
      </c>
      <c r="AW112" s="551">
        <f t="shared" si="450"/>
        <v>0</v>
      </c>
      <c r="AX112" s="555">
        <f t="shared" ref="AX112:AY112" si="451">AL112+AO112</f>
        <v>0</v>
      </c>
      <c r="AY112" s="556">
        <f t="shared" si="451"/>
        <v>0</v>
      </c>
      <c r="AZ112" s="557">
        <f t="shared" si="432"/>
        <v>0</v>
      </c>
      <c r="BA112" s="552">
        <f t="shared" ref="BA112:BC112" si="452">AI112+AU112</f>
        <v>0</v>
      </c>
      <c r="BB112" s="553">
        <f t="shared" si="452"/>
        <v>0</v>
      </c>
      <c r="BC112" s="554">
        <f t="shared" si="452"/>
        <v>0</v>
      </c>
      <c r="BD112" s="558">
        <f t="shared" si="434"/>
        <v>0</v>
      </c>
      <c r="BE112" s="559">
        <f t="shared" si="435"/>
        <v>0</v>
      </c>
      <c r="BF112" s="548">
        <f t="shared" si="436"/>
        <v>0</v>
      </c>
      <c r="BG112" s="397"/>
      <c r="BH112" s="397"/>
      <c r="BI112" s="397"/>
      <c r="BJ112" s="397"/>
      <c r="BK112" s="397"/>
    </row>
    <row r="113">
      <c r="A113" s="483"/>
      <c r="B113" s="397"/>
      <c r="C113" s="397"/>
      <c r="D113" s="609"/>
      <c r="E113" s="576"/>
      <c r="F113" s="640" t="s">
        <v>136</v>
      </c>
      <c r="G113" s="577"/>
      <c r="H113" s="613"/>
      <c r="I113" s="611"/>
      <c r="J113" s="612">
        <f t="shared" si="415"/>
        <v>0</v>
      </c>
      <c r="K113" s="613"/>
      <c r="L113" s="611"/>
      <c r="M113" s="612">
        <f t="shared" si="416"/>
        <v>0</v>
      </c>
      <c r="N113" s="549">
        <f t="shared" ref="N113:P113" si="453">H113+K113</f>
        <v>0</v>
      </c>
      <c r="O113" s="550">
        <f t="shared" si="453"/>
        <v>0</v>
      </c>
      <c r="P113" s="551">
        <f t="shared" si="453"/>
        <v>0</v>
      </c>
      <c r="Q113" s="613"/>
      <c r="R113" s="611"/>
      <c r="S113" s="612">
        <f t="shared" si="418"/>
        <v>0</v>
      </c>
      <c r="T113" s="613"/>
      <c r="U113" s="611"/>
      <c r="V113" s="612">
        <f t="shared" si="419"/>
        <v>0</v>
      </c>
      <c r="W113" s="549">
        <f t="shared" ref="W113:Y113" si="454">Q113+T113</f>
        <v>0</v>
      </c>
      <c r="X113" s="550">
        <f t="shared" si="454"/>
        <v>0</v>
      </c>
      <c r="Y113" s="551">
        <f t="shared" si="454"/>
        <v>0</v>
      </c>
      <c r="Z113" s="552">
        <f t="shared" ref="Z113:AA113" si="455">N113+Q113</f>
        <v>0</v>
      </c>
      <c r="AA113" s="553">
        <f t="shared" si="455"/>
        <v>0</v>
      </c>
      <c r="AB113" s="554">
        <f t="shared" si="422"/>
        <v>0</v>
      </c>
      <c r="AC113" s="613"/>
      <c r="AD113" s="611"/>
      <c r="AE113" s="612">
        <f t="shared" si="423"/>
        <v>0</v>
      </c>
      <c r="AF113" s="613"/>
      <c r="AG113" s="611"/>
      <c r="AH113" s="612">
        <f t="shared" si="424"/>
        <v>0</v>
      </c>
      <c r="AI113" s="549">
        <f t="shared" ref="AI113:AK113" si="456">AC113+AF113</f>
        <v>0</v>
      </c>
      <c r="AJ113" s="550">
        <f t="shared" si="456"/>
        <v>0</v>
      </c>
      <c r="AK113" s="551">
        <f t="shared" si="456"/>
        <v>0</v>
      </c>
      <c r="AL113" s="555">
        <f t="shared" ref="AL113:AM113" si="457">Z113+AC113</f>
        <v>0</v>
      </c>
      <c r="AM113" s="556">
        <f t="shared" si="457"/>
        <v>0</v>
      </c>
      <c r="AN113" s="557">
        <f t="shared" si="427"/>
        <v>0</v>
      </c>
      <c r="AO113" s="613"/>
      <c r="AP113" s="611"/>
      <c r="AQ113" s="612">
        <f t="shared" si="428"/>
        <v>0</v>
      </c>
      <c r="AR113" s="613"/>
      <c r="AS113" s="611"/>
      <c r="AT113" s="612">
        <f t="shared" si="429"/>
        <v>0</v>
      </c>
      <c r="AU113" s="549">
        <f t="shared" ref="AU113:AW113" si="458">AO113+AR113</f>
        <v>0</v>
      </c>
      <c r="AV113" s="550">
        <f t="shared" si="458"/>
        <v>0</v>
      </c>
      <c r="AW113" s="551">
        <f t="shared" si="458"/>
        <v>0</v>
      </c>
      <c r="AX113" s="555">
        <f t="shared" ref="AX113:AY113" si="459">AL113+AO113</f>
        <v>0</v>
      </c>
      <c r="AY113" s="556">
        <f t="shared" si="459"/>
        <v>0</v>
      </c>
      <c r="AZ113" s="557">
        <f t="shared" si="432"/>
        <v>0</v>
      </c>
      <c r="BA113" s="552">
        <f t="shared" ref="BA113:BC113" si="460">AI113+AU113</f>
        <v>0</v>
      </c>
      <c r="BB113" s="553">
        <f t="shared" si="460"/>
        <v>0</v>
      </c>
      <c r="BC113" s="554">
        <f t="shared" si="460"/>
        <v>0</v>
      </c>
      <c r="BD113" s="558">
        <f t="shared" si="434"/>
        <v>0</v>
      </c>
      <c r="BE113" s="559">
        <f t="shared" si="435"/>
        <v>0</v>
      </c>
      <c r="BF113" s="548">
        <f t="shared" si="436"/>
        <v>0</v>
      </c>
      <c r="BG113" s="397"/>
      <c r="BH113" s="397"/>
      <c r="BI113" s="397"/>
      <c r="BJ113" s="397"/>
      <c r="BK113" s="397"/>
    </row>
    <row r="114">
      <c r="A114" s="483"/>
      <c r="B114" s="397"/>
      <c r="C114" s="397"/>
      <c r="D114" s="609"/>
      <c r="E114" s="576"/>
      <c r="F114" s="640" t="s">
        <v>137</v>
      </c>
      <c r="G114" s="577"/>
      <c r="H114" s="613"/>
      <c r="I114" s="611"/>
      <c r="J114" s="612">
        <f t="shared" si="415"/>
        <v>0</v>
      </c>
      <c r="K114" s="613"/>
      <c r="L114" s="611"/>
      <c r="M114" s="612">
        <f t="shared" si="416"/>
        <v>0</v>
      </c>
      <c r="N114" s="549">
        <f t="shared" ref="N114:P114" si="461">H114+K114</f>
        <v>0</v>
      </c>
      <c r="O114" s="550">
        <f t="shared" si="461"/>
        <v>0</v>
      </c>
      <c r="P114" s="551">
        <f t="shared" si="461"/>
        <v>0</v>
      </c>
      <c r="Q114" s="613"/>
      <c r="R114" s="611"/>
      <c r="S114" s="612">
        <f t="shared" si="418"/>
        <v>0</v>
      </c>
      <c r="T114" s="613"/>
      <c r="U114" s="611"/>
      <c r="V114" s="612">
        <f t="shared" si="419"/>
        <v>0</v>
      </c>
      <c r="W114" s="549">
        <f t="shared" ref="W114:Y114" si="462">Q114+T114</f>
        <v>0</v>
      </c>
      <c r="X114" s="550">
        <f t="shared" si="462"/>
        <v>0</v>
      </c>
      <c r="Y114" s="551">
        <f t="shared" si="462"/>
        <v>0</v>
      </c>
      <c r="Z114" s="552">
        <f t="shared" ref="Z114:AA114" si="463">N114+Q114</f>
        <v>0</v>
      </c>
      <c r="AA114" s="553">
        <f t="shared" si="463"/>
        <v>0</v>
      </c>
      <c r="AB114" s="554">
        <f t="shared" si="422"/>
        <v>0</v>
      </c>
      <c r="AC114" s="613"/>
      <c r="AD114" s="611"/>
      <c r="AE114" s="612">
        <f t="shared" si="423"/>
        <v>0</v>
      </c>
      <c r="AF114" s="613"/>
      <c r="AG114" s="611"/>
      <c r="AH114" s="612">
        <f t="shared" si="424"/>
        <v>0</v>
      </c>
      <c r="AI114" s="549">
        <f t="shared" ref="AI114:AK114" si="464">AC114+AF114</f>
        <v>0</v>
      </c>
      <c r="AJ114" s="550">
        <f t="shared" si="464"/>
        <v>0</v>
      </c>
      <c r="AK114" s="551">
        <f t="shared" si="464"/>
        <v>0</v>
      </c>
      <c r="AL114" s="555">
        <f t="shared" ref="AL114:AM114" si="465">Z114+AC114</f>
        <v>0</v>
      </c>
      <c r="AM114" s="556">
        <f t="shared" si="465"/>
        <v>0</v>
      </c>
      <c r="AN114" s="557">
        <f t="shared" si="427"/>
        <v>0</v>
      </c>
      <c r="AO114" s="613"/>
      <c r="AP114" s="611"/>
      <c r="AQ114" s="612">
        <f t="shared" si="428"/>
        <v>0</v>
      </c>
      <c r="AR114" s="613"/>
      <c r="AS114" s="611"/>
      <c r="AT114" s="612">
        <f t="shared" si="429"/>
        <v>0</v>
      </c>
      <c r="AU114" s="549">
        <f t="shared" ref="AU114:AW114" si="466">AO114+AR114</f>
        <v>0</v>
      </c>
      <c r="AV114" s="550">
        <f t="shared" si="466"/>
        <v>0</v>
      </c>
      <c r="AW114" s="551">
        <f t="shared" si="466"/>
        <v>0</v>
      </c>
      <c r="AX114" s="555">
        <f t="shared" ref="AX114:AY114" si="467">AL114+AO114</f>
        <v>0</v>
      </c>
      <c r="AY114" s="556">
        <f t="shared" si="467"/>
        <v>0</v>
      </c>
      <c r="AZ114" s="557">
        <f t="shared" si="432"/>
        <v>0</v>
      </c>
      <c r="BA114" s="552">
        <f t="shared" ref="BA114:BC114" si="468">AI114+AU114</f>
        <v>0</v>
      </c>
      <c r="BB114" s="553">
        <f t="shared" si="468"/>
        <v>0</v>
      </c>
      <c r="BC114" s="554">
        <f t="shared" si="468"/>
        <v>0</v>
      </c>
      <c r="BD114" s="558">
        <f t="shared" si="434"/>
        <v>0</v>
      </c>
      <c r="BE114" s="559">
        <f t="shared" si="435"/>
        <v>0</v>
      </c>
      <c r="BF114" s="548">
        <f t="shared" si="436"/>
        <v>0</v>
      </c>
      <c r="BG114" s="397"/>
      <c r="BH114" s="397"/>
      <c r="BI114" s="397"/>
      <c r="BJ114" s="397"/>
      <c r="BK114" s="397"/>
    </row>
    <row r="115">
      <c r="A115" s="483"/>
      <c r="B115" s="397"/>
      <c r="C115" s="397"/>
      <c r="D115" s="609"/>
      <c r="E115" s="576"/>
      <c r="F115" s="640" t="s">
        <v>138</v>
      </c>
      <c r="G115" s="577"/>
      <c r="H115" s="613"/>
      <c r="I115" s="611"/>
      <c r="J115" s="612">
        <f t="shared" si="415"/>
        <v>0</v>
      </c>
      <c r="K115" s="613"/>
      <c r="L115" s="611"/>
      <c r="M115" s="612">
        <f t="shared" si="416"/>
        <v>0</v>
      </c>
      <c r="N115" s="549">
        <f t="shared" ref="N115:P115" si="469">H115+K115</f>
        <v>0</v>
      </c>
      <c r="O115" s="550">
        <f t="shared" si="469"/>
        <v>0</v>
      </c>
      <c r="P115" s="551">
        <f t="shared" si="469"/>
        <v>0</v>
      </c>
      <c r="Q115" s="613"/>
      <c r="R115" s="611"/>
      <c r="S115" s="612">
        <f t="shared" si="418"/>
        <v>0</v>
      </c>
      <c r="T115" s="613"/>
      <c r="U115" s="611"/>
      <c r="V115" s="612">
        <f t="shared" si="419"/>
        <v>0</v>
      </c>
      <c r="W115" s="549">
        <f t="shared" ref="W115:Y115" si="470">Q115+T115</f>
        <v>0</v>
      </c>
      <c r="X115" s="550">
        <f t="shared" si="470"/>
        <v>0</v>
      </c>
      <c r="Y115" s="551">
        <f t="shared" si="470"/>
        <v>0</v>
      </c>
      <c r="Z115" s="552">
        <f t="shared" ref="Z115:AA115" si="471">N115+Q115</f>
        <v>0</v>
      </c>
      <c r="AA115" s="553">
        <f t="shared" si="471"/>
        <v>0</v>
      </c>
      <c r="AB115" s="554">
        <f t="shared" si="422"/>
        <v>0</v>
      </c>
      <c r="AC115" s="613"/>
      <c r="AD115" s="611"/>
      <c r="AE115" s="612">
        <f t="shared" si="423"/>
        <v>0</v>
      </c>
      <c r="AF115" s="613"/>
      <c r="AG115" s="611"/>
      <c r="AH115" s="612">
        <f t="shared" si="424"/>
        <v>0</v>
      </c>
      <c r="AI115" s="549">
        <f t="shared" ref="AI115:AK115" si="472">AC115+AF115</f>
        <v>0</v>
      </c>
      <c r="AJ115" s="550">
        <f t="shared" si="472"/>
        <v>0</v>
      </c>
      <c r="AK115" s="551">
        <f t="shared" si="472"/>
        <v>0</v>
      </c>
      <c r="AL115" s="555">
        <f t="shared" ref="AL115:AM115" si="473">Z115+AC115</f>
        <v>0</v>
      </c>
      <c r="AM115" s="556">
        <f t="shared" si="473"/>
        <v>0</v>
      </c>
      <c r="AN115" s="557">
        <f t="shared" si="427"/>
        <v>0</v>
      </c>
      <c r="AO115" s="613"/>
      <c r="AP115" s="611"/>
      <c r="AQ115" s="612">
        <f t="shared" si="428"/>
        <v>0</v>
      </c>
      <c r="AR115" s="613"/>
      <c r="AS115" s="611"/>
      <c r="AT115" s="612">
        <f t="shared" si="429"/>
        <v>0</v>
      </c>
      <c r="AU115" s="549">
        <f t="shared" ref="AU115:AW115" si="474">AO115+AR115</f>
        <v>0</v>
      </c>
      <c r="AV115" s="550">
        <f t="shared" si="474"/>
        <v>0</v>
      </c>
      <c r="AW115" s="551">
        <f t="shared" si="474"/>
        <v>0</v>
      </c>
      <c r="AX115" s="555">
        <f t="shared" ref="AX115:AY115" si="475">AL115+AO115</f>
        <v>0</v>
      </c>
      <c r="AY115" s="556">
        <f t="shared" si="475"/>
        <v>0</v>
      </c>
      <c r="AZ115" s="557">
        <f t="shared" si="432"/>
        <v>0</v>
      </c>
      <c r="BA115" s="552">
        <f t="shared" ref="BA115:BC115" si="476">AI115+AU115</f>
        <v>0</v>
      </c>
      <c r="BB115" s="553">
        <f t="shared" si="476"/>
        <v>0</v>
      </c>
      <c r="BC115" s="554">
        <f t="shared" si="476"/>
        <v>0</v>
      </c>
      <c r="BD115" s="558">
        <f t="shared" si="434"/>
        <v>0</v>
      </c>
      <c r="BE115" s="559">
        <f t="shared" si="435"/>
        <v>0</v>
      </c>
      <c r="BF115" s="548">
        <f t="shared" si="436"/>
        <v>0</v>
      </c>
      <c r="BG115" s="397"/>
      <c r="BH115" s="397"/>
      <c r="BI115" s="397"/>
      <c r="BJ115" s="397"/>
      <c r="BK115" s="397"/>
    </row>
    <row r="116">
      <c r="A116" s="642" t="s">
        <v>80</v>
      </c>
      <c r="B116" s="643" t="s">
        <v>139</v>
      </c>
      <c r="C116" s="644"/>
      <c r="D116" s="645" t="s">
        <v>140</v>
      </c>
      <c r="E116" s="644"/>
      <c r="F116" s="644"/>
      <c r="G116" s="646"/>
      <c r="H116" s="647"/>
      <c r="I116" s="648"/>
      <c r="J116" s="649"/>
      <c r="K116" s="647"/>
      <c r="L116" s="648"/>
      <c r="M116" s="649"/>
      <c r="N116" s="650"/>
      <c r="O116" s="651"/>
      <c r="P116" s="652"/>
      <c r="Q116" s="647"/>
      <c r="R116" s="648"/>
      <c r="S116" s="649"/>
      <c r="T116" s="647"/>
      <c r="U116" s="648"/>
      <c r="V116" s="649"/>
      <c r="W116" s="650"/>
      <c r="X116" s="651"/>
      <c r="Y116" s="652"/>
      <c r="Z116" s="653"/>
      <c r="AA116" s="654"/>
      <c r="AB116" s="655"/>
      <c r="AC116" s="647"/>
      <c r="AD116" s="648"/>
      <c r="AE116" s="649"/>
      <c r="AF116" s="647"/>
      <c r="AG116" s="648"/>
      <c r="AH116" s="649"/>
      <c r="AI116" s="650"/>
      <c r="AJ116" s="651"/>
      <c r="AK116" s="652"/>
      <c r="AL116" s="656"/>
      <c r="AM116" s="657"/>
      <c r="AN116" s="658"/>
      <c r="AO116" s="647"/>
      <c r="AP116" s="648"/>
      <c r="AQ116" s="649"/>
      <c r="AR116" s="647"/>
      <c r="AS116" s="648"/>
      <c r="AT116" s="649"/>
      <c r="AU116" s="650"/>
      <c r="AV116" s="651"/>
      <c r="AW116" s="652"/>
      <c r="AX116" s="656"/>
      <c r="AY116" s="657"/>
      <c r="AZ116" s="658"/>
      <c r="BA116" s="653"/>
      <c r="BB116" s="654"/>
      <c r="BC116" s="655"/>
      <c r="BD116" s="659"/>
      <c r="BE116" s="660"/>
      <c r="BF116" s="661"/>
      <c r="BG116" s="485"/>
      <c r="BH116" s="485"/>
      <c r="BI116" s="485"/>
      <c r="BJ116" s="485"/>
      <c r="BK116" s="485"/>
    </row>
    <row r="117">
      <c r="A117" s="483"/>
      <c r="D117" s="662"/>
      <c r="E117" s="29"/>
      <c r="F117" s="29"/>
      <c r="G117" s="663"/>
      <c r="H117" s="522">
        <f t="shared" ref="H117:BF117" si="477">H121+H129+H137+H145+H154</f>
        <v>0</v>
      </c>
      <c r="I117" s="517">
        <f t="shared" si="477"/>
        <v>0</v>
      </c>
      <c r="J117" s="518">
        <f t="shared" si="477"/>
        <v>0</v>
      </c>
      <c r="K117" s="522">
        <f t="shared" si="477"/>
        <v>1</v>
      </c>
      <c r="L117" s="517">
        <f t="shared" si="477"/>
        <v>0</v>
      </c>
      <c r="M117" s="518">
        <f t="shared" si="477"/>
        <v>1</v>
      </c>
      <c r="N117" s="664">
        <f t="shared" si="477"/>
        <v>1</v>
      </c>
      <c r="O117" s="665">
        <f t="shared" si="477"/>
        <v>0</v>
      </c>
      <c r="P117" s="666">
        <f t="shared" si="477"/>
        <v>1</v>
      </c>
      <c r="Q117" s="522">
        <f t="shared" si="477"/>
        <v>1</v>
      </c>
      <c r="R117" s="517">
        <f t="shared" si="477"/>
        <v>0</v>
      </c>
      <c r="S117" s="518">
        <f t="shared" si="477"/>
        <v>1</v>
      </c>
      <c r="T117" s="522">
        <f t="shared" si="477"/>
        <v>16</v>
      </c>
      <c r="U117" s="517">
        <f t="shared" si="477"/>
        <v>0</v>
      </c>
      <c r="V117" s="518">
        <f t="shared" si="477"/>
        <v>16</v>
      </c>
      <c r="W117" s="664">
        <f t="shared" si="477"/>
        <v>17</v>
      </c>
      <c r="X117" s="665">
        <f t="shared" si="477"/>
        <v>0</v>
      </c>
      <c r="Y117" s="666">
        <f t="shared" si="477"/>
        <v>17</v>
      </c>
      <c r="Z117" s="667">
        <f t="shared" si="477"/>
        <v>18</v>
      </c>
      <c r="AA117" s="668">
        <f t="shared" si="477"/>
        <v>0</v>
      </c>
      <c r="AB117" s="669">
        <f t="shared" si="477"/>
        <v>18</v>
      </c>
      <c r="AC117" s="522">
        <f t="shared" si="477"/>
        <v>1</v>
      </c>
      <c r="AD117" s="517">
        <f t="shared" si="477"/>
        <v>0</v>
      </c>
      <c r="AE117" s="518">
        <f t="shared" si="477"/>
        <v>1</v>
      </c>
      <c r="AF117" s="522">
        <f t="shared" si="477"/>
        <v>13</v>
      </c>
      <c r="AG117" s="517">
        <f t="shared" si="477"/>
        <v>0</v>
      </c>
      <c r="AH117" s="518">
        <f t="shared" si="477"/>
        <v>13</v>
      </c>
      <c r="AI117" s="664">
        <f t="shared" si="477"/>
        <v>14</v>
      </c>
      <c r="AJ117" s="665">
        <f t="shared" si="477"/>
        <v>0</v>
      </c>
      <c r="AK117" s="666">
        <f t="shared" si="477"/>
        <v>14</v>
      </c>
      <c r="AL117" s="670">
        <f t="shared" si="477"/>
        <v>32</v>
      </c>
      <c r="AM117" s="671">
        <f t="shared" si="477"/>
        <v>0</v>
      </c>
      <c r="AN117" s="672">
        <f t="shared" si="477"/>
        <v>32</v>
      </c>
      <c r="AO117" s="522">
        <f t="shared" si="477"/>
        <v>0</v>
      </c>
      <c r="AP117" s="517">
        <f t="shared" si="477"/>
        <v>0</v>
      </c>
      <c r="AQ117" s="518">
        <f t="shared" si="477"/>
        <v>0</v>
      </c>
      <c r="AR117" s="522">
        <f t="shared" si="477"/>
        <v>24</v>
      </c>
      <c r="AS117" s="517">
        <f t="shared" si="477"/>
        <v>0</v>
      </c>
      <c r="AT117" s="518">
        <f t="shared" si="477"/>
        <v>24</v>
      </c>
      <c r="AU117" s="664">
        <f t="shared" si="477"/>
        <v>24</v>
      </c>
      <c r="AV117" s="665">
        <f t="shared" si="477"/>
        <v>0</v>
      </c>
      <c r="AW117" s="666">
        <f t="shared" si="477"/>
        <v>24</v>
      </c>
      <c r="AX117" s="670">
        <f t="shared" si="477"/>
        <v>56</v>
      </c>
      <c r="AY117" s="671">
        <f t="shared" si="477"/>
        <v>0</v>
      </c>
      <c r="AZ117" s="672">
        <f t="shared" si="477"/>
        <v>56</v>
      </c>
      <c r="BA117" s="667">
        <f t="shared" si="477"/>
        <v>38</v>
      </c>
      <c r="BB117" s="668">
        <f t="shared" si="477"/>
        <v>0</v>
      </c>
      <c r="BC117" s="669">
        <f t="shared" si="477"/>
        <v>56</v>
      </c>
      <c r="BD117" s="673">
        <f t="shared" si="477"/>
        <v>56</v>
      </c>
      <c r="BE117" s="674">
        <f t="shared" si="477"/>
        <v>0</v>
      </c>
      <c r="BF117" s="675">
        <f t="shared" si="477"/>
        <v>56</v>
      </c>
      <c r="BG117" s="397"/>
      <c r="BH117" s="397"/>
      <c r="BI117" s="397"/>
      <c r="BJ117" s="397"/>
      <c r="BK117" s="397"/>
    </row>
    <row r="118">
      <c r="A118" s="483"/>
      <c r="D118" s="483"/>
      <c r="E118" s="397"/>
      <c r="F118" s="397"/>
      <c r="G118" s="501"/>
      <c r="H118" s="502"/>
      <c r="I118" s="503"/>
      <c r="J118" s="504"/>
      <c r="K118" s="502"/>
      <c r="L118" s="503"/>
      <c r="M118" s="504"/>
      <c r="N118" s="676"/>
      <c r="O118" s="677"/>
      <c r="P118" s="678"/>
      <c r="Q118" s="502"/>
      <c r="R118" s="503"/>
      <c r="S118" s="504"/>
      <c r="T118" s="502"/>
      <c r="U118" s="503"/>
      <c r="V118" s="504"/>
      <c r="W118" s="676"/>
      <c r="X118" s="677"/>
      <c r="Y118" s="678"/>
      <c r="Z118" s="679"/>
      <c r="AA118" s="680"/>
      <c r="AB118" s="681"/>
      <c r="AC118" s="502"/>
      <c r="AD118" s="503"/>
      <c r="AE118" s="504"/>
      <c r="AF118" s="502"/>
      <c r="AG118" s="503"/>
      <c r="AH118" s="504"/>
      <c r="AI118" s="676"/>
      <c r="AJ118" s="677"/>
      <c r="AK118" s="678"/>
      <c r="AL118" s="682"/>
      <c r="AM118" s="683"/>
      <c r="AN118" s="684"/>
      <c r="AO118" s="502"/>
      <c r="AP118" s="503"/>
      <c r="AQ118" s="504"/>
      <c r="AR118" s="502"/>
      <c r="AS118" s="503"/>
      <c r="AT118" s="504"/>
      <c r="AU118" s="676"/>
      <c r="AV118" s="677"/>
      <c r="AW118" s="678"/>
      <c r="AX118" s="682"/>
      <c r="AY118" s="683"/>
      <c r="AZ118" s="684"/>
      <c r="BA118" s="679"/>
      <c r="BB118" s="680"/>
      <c r="BC118" s="681"/>
      <c r="BD118" s="685"/>
      <c r="BE118" s="686"/>
      <c r="BF118" s="687"/>
      <c r="BG118" s="397"/>
      <c r="BH118" s="397"/>
      <c r="BI118" s="397"/>
      <c r="BJ118" s="397"/>
      <c r="BK118" s="397"/>
    </row>
    <row r="119">
      <c r="A119" s="483"/>
      <c r="D119" s="688" t="s">
        <v>141</v>
      </c>
      <c r="E119" s="397"/>
      <c r="F119" s="397"/>
      <c r="G119" s="501"/>
      <c r="H119" s="502"/>
      <c r="I119" s="503"/>
      <c r="J119" s="504"/>
      <c r="K119" s="502"/>
      <c r="L119" s="503"/>
      <c r="M119" s="504"/>
      <c r="N119" s="676"/>
      <c r="O119" s="677"/>
      <c r="P119" s="678"/>
      <c r="Q119" s="502"/>
      <c r="R119" s="503"/>
      <c r="S119" s="504"/>
      <c r="T119" s="502"/>
      <c r="U119" s="503"/>
      <c r="V119" s="504"/>
      <c r="W119" s="676"/>
      <c r="X119" s="677"/>
      <c r="Y119" s="678"/>
      <c r="Z119" s="679"/>
      <c r="AA119" s="680"/>
      <c r="AB119" s="681"/>
      <c r="AC119" s="502"/>
      <c r="AD119" s="503"/>
      <c r="AE119" s="504"/>
      <c r="AF119" s="502"/>
      <c r="AG119" s="503"/>
      <c r="AH119" s="504"/>
      <c r="AI119" s="676"/>
      <c r="AJ119" s="677"/>
      <c r="AK119" s="678"/>
      <c r="AL119" s="682"/>
      <c r="AM119" s="683"/>
      <c r="AN119" s="684"/>
      <c r="AO119" s="502"/>
      <c r="AP119" s="503"/>
      <c r="AQ119" s="504"/>
      <c r="AR119" s="502"/>
      <c r="AS119" s="503"/>
      <c r="AT119" s="504"/>
      <c r="AU119" s="676"/>
      <c r="AV119" s="677"/>
      <c r="AW119" s="678"/>
      <c r="AX119" s="682"/>
      <c r="AY119" s="683"/>
      <c r="AZ119" s="684"/>
      <c r="BA119" s="679"/>
      <c r="BB119" s="680"/>
      <c r="BC119" s="681"/>
      <c r="BD119" s="685"/>
      <c r="BE119" s="686"/>
      <c r="BF119" s="687"/>
      <c r="BG119" s="397"/>
      <c r="BH119" s="397"/>
      <c r="BI119" s="397"/>
      <c r="BJ119" s="397"/>
      <c r="BK119" s="397"/>
    </row>
    <row r="120">
      <c r="A120" s="618"/>
      <c r="B120" s="689"/>
      <c r="C120" s="689"/>
      <c r="D120" s="618"/>
      <c r="E120" s="619"/>
      <c r="F120" s="619"/>
      <c r="G120" s="620"/>
      <c r="H120" s="690"/>
      <c r="I120" s="691"/>
      <c r="J120" s="692"/>
      <c r="K120" s="690"/>
      <c r="L120" s="691"/>
      <c r="M120" s="692"/>
      <c r="N120" s="693"/>
      <c r="O120" s="694"/>
      <c r="P120" s="695"/>
      <c r="Q120" s="690"/>
      <c r="R120" s="691"/>
      <c r="S120" s="692"/>
      <c r="T120" s="690"/>
      <c r="U120" s="691"/>
      <c r="V120" s="692"/>
      <c r="W120" s="693"/>
      <c r="X120" s="694"/>
      <c r="Y120" s="695"/>
      <c r="Z120" s="696"/>
      <c r="AA120" s="697"/>
      <c r="AB120" s="698"/>
      <c r="AC120" s="690"/>
      <c r="AD120" s="691"/>
      <c r="AE120" s="692"/>
      <c r="AF120" s="690"/>
      <c r="AG120" s="691"/>
      <c r="AH120" s="692"/>
      <c r="AI120" s="693"/>
      <c r="AJ120" s="694"/>
      <c r="AK120" s="695"/>
      <c r="AL120" s="699"/>
      <c r="AM120" s="700"/>
      <c r="AN120" s="701"/>
      <c r="AO120" s="690"/>
      <c r="AP120" s="691"/>
      <c r="AQ120" s="692"/>
      <c r="AR120" s="690"/>
      <c r="AS120" s="691"/>
      <c r="AT120" s="692"/>
      <c r="AU120" s="693"/>
      <c r="AV120" s="694"/>
      <c r="AW120" s="695"/>
      <c r="AX120" s="699"/>
      <c r="AY120" s="700"/>
      <c r="AZ120" s="701"/>
      <c r="BA120" s="696"/>
      <c r="BB120" s="697"/>
      <c r="BC120" s="698"/>
      <c r="BD120" s="702"/>
      <c r="BE120" s="703"/>
      <c r="BF120" s="704">
        <f>+BF117/BF37*100</f>
        <v>373.3333333</v>
      </c>
      <c r="BG120" s="397"/>
      <c r="BH120" s="397"/>
      <c r="BI120" s="397"/>
      <c r="BJ120" s="397"/>
      <c r="BK120" s="397"/>
    </row>
    <row r="121">
      <c r="A121" s="483"/>
      <c r="B121" s="397"/>
      <c r="C121" s="397"/>
      <c r="D121" s="705" t="s">
        <v>124</v>
      </c>
      <c r="E121" s="706" t="s">
        <v>142</v>
      </c>
      <c r="F121" s="644"/>
      <c r="G121" s="646"/>
      <c r="H121" s="707">
        <f t="shared" ref="H121:I121" si="478">SUM(H123:H128)</f>
        <v>0</v>
      </c>
      <c r="I121" s="708">
        <f t="shared" si="478"/>
        <v>0</v>
      </c>
      <c r="J121" s="709">
        <f>H121+I121</f>
        <v>0</v>
      </c>
      <c r="K121" s="707">
        <v>0.0</v>
      </c>
      <c r="L121" s="708">
        <f>SUM(L123:L128)</f>
        <v>0</v>
      </c>
      <c r="M121" s="709">
        <f>K121+L121</f>
        <v>0</v>
      </c>
      <c r="N121" s="710">
        <f t="shared" ref="N121:P121" si="479">H121+K121</f>
        <v>0</v>
      </c>
      <c r="O121" s="711">
        <f t="shared" si="479"/>
        <v>0</v>
      </c>
      <c r="P121" s="712">
        <f t="shared" si="479"/>
        <v>0</v>
      </c>
      <c r="Q121" s="707">
        <f t="shared" ref="Q121:R121" si="480">SUM(Q123:Q128)</f>
        <v>1</v>
      </c>
      <c r="R121" s="708">
        <f t="shared" si="480"/>
        <v>0</v>
      </c>
      <c r="S121" s="709">
        <f>Q121+R121</f>
        <v>1</v>
      </c>
      <c r="T121" s="707">
        <f t="shared" ref="T121:U121" si="481">SUM(T123:T128)</f>
        <v>16</v>
      </c>
      <c r="U121" s="708">
        <f t="shared" si="481"/>
        <v>0</v>
      </c>
      <c r="V121" s="709">
        <f>T121+U121</f>
        <v>16</v>
      </c>
      <c r="W121" s="710">
        <f t="shared" ref="W121:Y121" si="482">Q121+T121</f>
        <v>17</v>
      </c>
      <c r="X121" s="711">
        <f t="shared" si="482"/>
        <v>0</v>
      </c>
      <c r="Y121" s="712">
        <f t="shared" si="482"/>
        <v>17</v>
      </c>
      <c r="Z121" s="713">
        <f t="shared" ref="Z121:AB121" si="483">N121+W121</f>
        <v>17</v>
      </c>
      <c r="AA121" s="714">
        <f t="shared" si="483"/>
        <v>0</v>
      </c>
      <c r="AB121" s="715">
        <f t="shared" si="483"/>
        <v>17</v>
      </c>
      <c r="AC121" s="707">
        <f t="shared" ref="AC121:AD121" si="484">SUM(AC123:AC128)</f>
        <v>1</v>
      </c>
      <c r="AD121" s="708">
        <f t="shared" si="484"/>
        <v>0</v>
      </c>
      <c r="AE121" s="709">
        <f>AC121+AD121</f>
        <v>1</v>
      </c>
      <c r="AF121" s="707">
        <f t="shared" ref="AF121:AG121" si="485">SUM(AF123:AF128)</f>
        <v>13</v>
      </c>
      <c r="AG121" s="708">
        <f t="shared" si="485"/>
        <v>0</v>
      </c>
      <c r="AH121" s="709">
        <f>AF121+AG121</f>
        <v>13</v>
      </c>
      <c r="AI121" s="710">
        <f t="shared" ref="AI121:AK121" si="486">AC121+AF121</f>
        <v>14</v>
      </c>
      <c r="AJ121" s="711">
        <f t="shared" si="486"/>
        <v>0</v>
      </c>
      <c r="AK121" s="712">
        <f t="shared" si="486"/>
        <v>14</v>
      </c>
      <c r="AL121" s="716">
        <f t="shared" ref="AL121:AM121" si="487">Z121+AI121</f>
        <v>31</v>
      </c>
      <c r="AM121" s="717">
        <f t="shared" si="487"/>
        <v>0</v>
      </c>
      <c r="AN121" s="718">
        <f>AL121+AM121</f>
        <v>31</v>
      </c>
      <c r="AO121" s="707">
        <f t="shared" ref="AO121:AP121" si="488">SUM(AO123:AO128)</f>
        <v>0</v>
      </c>
      <c r="AP121" s="708">
        <f t="shared" si="488"/>
        <v>0</v>
      </c>
      <c r="AQ121" s="709">
        <f>AO121+AP121</f>
        <v>0</v>
      </c>
      <c r="AR121" s="707">
        <f t="shared" ref="AR121:AS121" si="489">SUM(AR123:AR128)</f>
        <v>24</v>
      </c>
      <c r="AS121" s="708">
        <f t="shared" si="489"/>
        <v>0</v>
      </c>
      <c r="AT121" s="709">
        <f>AR121+AS121</f>
        <v>24</v>
      </c>
      <c r="AU121" s="710">
        <f t="shared" ref="AU121:AW121" si="490">AO121+AR121</f>
        <v>24</v>
      </c>
      <c r="AV121" s="711">
        <f t="shared" si="490"/>
        <v>0</v>
      </c>
      <c r="AW121" s="712">
        <f t="shared" si="490"/>
        <v>24</v>
      </c>
      <c r="AX121" s="716">
        <f t="shared" ref="AX121:AY121" si="491">AL121+AU121</f>
        <v>55</v>
      </c>
      <c r="AY121" s="717">
        <f t="shared" si="491"/>
        <v>0</v>
      </c>
      <c r="AZ121" s="718">
        <f>AX121+AY121</f>
        <v>55</v>
      </c>
      <c r="BA121" s="713">
        <f t="shared" ref="BA121:BB121" si="492">AI121+AU121</f>
        <v>38</v>
      </c>
      <c r="BB121" s="714">
        <f t="shared" si="492"/>
        <v>0</v>
      </c>
      <c r="BC121" s="715">
        <f>AQ121+AZ121</f>
        <v>55</v>
      </c>
      <c r="BD121" s="707">
        <f>H121+K121+Q121+T121+AC121++AF121+AO121+AR121</f>
        <v>55</v>
      </c>
      <c r="BE121" s="708">
        <f>I121+L121+R121+U121+AD121+AG121++AP121+AS121</f>
        <v>0</v>
      </c>
      <c r="BF121" s="709">
        <f>BD121+BE121</f>
        <v>55</v>
      </c>
      <c r="BG121" s="397"/>
      <c r="BH121" s="397"/>
      <c r="BI121" s="397"/>
      <c r="BJ121" s="397"/>
      <c r="BK121" s="397"/>
    </row>
    <row r="122">
      <c r="A122" s="483"/>
      <c r="B122" s="397"/>
      <c r="C122" s="397"/>
      <c r="D122" s="590"/>
      <c r="E122" s="29"/>
      <c r="F122" s="29"/>
      <c r="G122" s="663"/>
      <c r="H122" s="603"/>
      <c r="I122" s="604"/>
      <c r="J122" s="593"/>
      <c r="K122" s="603"/>
      <c r="L122" s="604"/>
      <c r="M122" s="593"/>
      <c r="N122" s="594"/>
      <c r="O122" s="719">
        <v>0.0</v>
      </c>
      <c r="P122" s="596"/>
      <c r="Q122" s="603"/>
      <c r="R122" s="604"/>
      <c r="S122" s="593"/>
      <c r="T122" s="603"/>
      <c r="U122" s="604"/>
      <c r="V122" s="593"/>
      <c r="W122" s="594"/>
      <c r="X122" s="595"/>
      <c r="Y122" s="596"/>
      <c r="Z122" s="597"/>
      <c r="AA122" s="598"/>
      <c r="AB122" s="599"/>
      <c r="AC122" s="603"/>
      <c r="AD122" s="604"/>
      <c r="AE122" s="593"/>
      <c r="AF122" s="603"/>
      <c r="AG122" s="604"/>
      <c r="AH122" s="593"/>
      <c r="AI122" s="594"/>
      <c r="AJ122" s="595"/>
      <c r="AK122" s="596"/>
      <c r="AL122" s="600"/>
      <c r="AM122" s="601"/>
      <c r="AN122" s="602"/>
      <c r="AO122" s="603"/>
      <c r="AP122" s="604"/>
      <c r="AQ122" s="593"/>
      <c r="AR122" s="603"/>
      <c r="AS122" s="604"/>
      <c r="AT122" s="593"/>
      <c r="AU122" s="594"/>
      <c r="AV122" s="595"/>
      <c r="AW122" s="596"/>
      <c r="AX122" s="600"/>
      <c r="AY122" s="601"/>
      <c r="AZ122" s="602"/>
      <c r="BA122" s="597"/>
      <c r="BB122" s="598"/>
      <c r="BC122" s="599"/>
      <c r="BD122" s="603"/>
      <c r="BE122" s="604"/>
      <c r="BF122" s="593"/>
      <c r="BG122" s="397"/>
      <c r="BH122" s="397"/>
      <c r="BI122" s="397"/>
      <c r="BJ122" s="397"/>
      <c r="BK122" s="397"/>
    </row>
    <row r="123">
      <c r="A123" s="483"/>
      <c r="B123" s="397"/>
      <c r="C123" s="397"/>
      <c r="D123" s="545"/>
      <c r="E123" s="419" t="s">
        <v>112</v>
      </c>
      <c r="F123" s="515"/>
      <c r="G123" s="516"/>
      <c r="H123" s="546">
        <v>0.0</v>
      </c>
      <c r="I123" s="561"/>
      <c r="J123" s="548">
        <f t="shared" ref="J123:J126" si="501">+H123+I123</f>
        <v>0</v>
      </c>
      <c r="K123" s="546">
        <v>0.0</v>
      </c>
      <c r="L123" s="561"/>
      <c r="M123" s="548">
        <f t="shared" ref="M123:M126" si="502">+K123+L123</f>
        <v>0</v>
      </c>
      <c r="N123" s="549">
        <f t="shared" ref="N123:P123" si="493">H123+K123</f>
        <v>0</v>
      </c>
      <c r="O123" s="550">
        <f t="shared" si="493"/>
        <v>0</v>
      </c>
      <c r="P123" s="551">
        <f t="shared" si="493"/>
        <v>0</v>
      </c>
      <c r="Q123" s="560"/>
      <c r="R123" s="561"/>
      <c r="S123" s="548">
        <f t="shared" ref="S123:S126" si="504">+Q123+R123</f>
        <v>0</v>
      </c>
      <c r="T123" s="560"/>
      <c r="U123" s="561"/>
      <c r="V123" s="548">
        <f t="shared" ref="V123:V126" si="505">+T123+U123</f>
        <v>0</v>
      </c>
      <c r="W123" s="549">
        <f t="shared" ref="W123:Y123" si="494">Q123+T123</f>
        <v>0</v>
      </c>
      <c r="X123" s="550">
        <f t="shared" si="494"/>
        <v>0</v>
      </c>
      <c r="Y123" s="551">
        <f t="shared" si="494"/>
        <v>0</v>
      </c>
      <c r="Z123" s="552">
        <f t="shared" ref="Z123:AB123" si="495">N123+W123</f>
        <v>0</v>
      </c>
      <c r="AA123" s="553">
        <f t="shared" si="495"/>
        <v>0</v>
      </c>
      <c r="AB123" s="554">
        <f t="shared" si="495"/>
        <v>0</v>
      </c>
      <c r="AC123" s="560"/>
      <c r="AD123" s="561"/>
      <c r="AE123" s="548">
        <f t="shared" ref="AE123:AE126" si="508">+AC123+AD123</f>
        <v>0</v>
      </c>
      <c r="AF123" s="560"/>
      <c r="AG123" s="561"/>
      <c r="AH123" s="548">
        <f t="shared" ref="AH123:AH126" si="509">+AF123+AG123</f>
        <v>0</v>
      </c>
      <c r="AI123" s="549">
        <f t="shared" ref="AI123:AK123" si="496">AC123+AF123</f>
        <v>0</v>
      </c>
      <c r="AJ123" s="550">
        <f t="shared" si="496"/>
        <v>0</v>
      </c>
      <c r="AK123" s="551">
        <f t="shared" si="496"/>
        <v>0</v>
      </c>
      <c r="AL123" s="555">
        <f t="shared" ref="AL123:AM123" si="497">Z123+AI123</f>
        <v>0</v>
      </c>
      <c r="AM123" s="556">
        <f t="shared" si="497"/>
        <v>0</v>
      </c>
      <c r="AN123" s="557">
        <f t="shared" ref="AN123:AN126" si="512">AL123+AM123</f>
        <v>0</v>
      </c>
      <c r="AO123" s="546">
        <v>0.0</v>
      </c>
      <c r="AP123" s="547">
        <v>0.0</v>
      </c>
      <c r="AQ123" s="548">
        <f t="shared" ref="AQ123:AQ126" si="513">+AO123+AP123</f>
        <v>0</v>
      </c>
      <c r="AR123" s="546">
        <v>0.0</v>
      </c>
      <c r="AS123" s="547">
        <v>0.0</v>
      </c>
      <c r="AT123" s="548">
        <f t="shared" ref="AT123:AT126" si="514">+AR123+AS123</f>
        <v>0</v>
      </c>
      <c r="AU123" s="549">
        <f t="shared" ref="AU123:AW123" si="498">AO123+AR123</f>
        <v>0</v>
      </c>
      <c r="AV123" s="550">
        <f t="shared" si="498"/>
        <v>0</v>
      </c>
      <c r="AW123" s="551">
        <f t="shared" si="498"/>
        <v>0</v>
      </c>
      <c r="AX123" s="555">
        <f t="shared" ref="AX123:AY123" si="499">AL123+AU123</f>
        <v>0</v>
      </c>
      <c r="AY123" s="556">
        <f t="shared" si="499"/>
        <v>0</v>
      </c>
      <c r="AZ123" s="557">
        <f t="shared" ref="AZ123:AZ126" si="517">AX123+AY123</f>
        <v>0</v>
      </c>
      <c r="BA123" s="552">
        <f t="shared" ref="BA123:BB123" si="500">AI123+AU123</f>
        <v>0</v>
      </c>
      <c r="BB123" s="553">
        <f t="shared" si="500"/>
        <v>0</v>
      </c>
      <c r="BC123" s="554">
        <f t="shared" ref="BC123:BC126" si="519">AQ123+AZ123</f>
        <v>0</v>
      </c>
      <c r="BD123" s="558">
        <f t="shared" ref="BD123:BD126" si="520">H123+K123+Q123+T123+AC123++AF123+AO123+AR123</f>
        <v>0</v>
      </c>
      <c r="BE123" s="559">
        <f t="shared" ref="BE123:BE126" si="521">I123+L123+R123+U123+AD123+AG123++AP123+AS123</f>
        <v>0</v>
      </c>
      <c r="BF123" s="548">
        <f t="shared" ref="BF123:BF126" si="522">BD123+BE123</f>
        <v>0</v>
      </c>
      <c r="BG123" s="397"/>
      <c r="BH123" s="397"/>
      <c r="BI123" s="397"/>
      <c r="BJ123" s="397"/>
      <c r="BK123" s="397"/>
    </row>
    <row r="124">
      <c r="A124" s="483"/>
      <c r="B124" s="397"/>
      <c r="C124" s="397"/>
      <c r="D124" s="545"/>
      <c r="E124" s="419" t="s">
        <v>113</v>
      </c>
      <c r="F124" s="515"/>
      <c r="G124" s="516"/>
      <c r="H124" s="546">
        <v>0.0</v>
      </c>
      <c r="I124" s="561"/>
      <c r="J124" s="548">
        <f t="shared" si="501"/>
        <v>0</v>
      </c>
      <c r="K124" s="546">
        <v>0.0</v>
      </c>
      <c r="L124" s="561"/>
      <c r="M124" s="548">
        <f t="shared" si="502"/>
        <v>0</v>
      </c>
      <c r="N124" s="549">
        <f t="shared" ref="N124:P124" si="503">H124+K124</f>
        <v>0</v>
      </c>
      <c r="O124" s="550">
        <f t="shared" si="503"/>
        <v>0</v>
      </c>
      <c r="P124" s="551">
        <f t="shared" si="503"/>
        <v>0</v>
      </c>
      <c r="Q124" s="560"/>
      <c r="R124" s="561"/>
      <c r="S124" s="548">
        <f t="shared" si="504"/>
        <v>0</v>
      </c>
      <c r="T124" s="560"/>
      <c r="U124" s="561"/>
      <c r="V124" s="548">
        <f t="shared" si="505"/>
        <v>0</v>
      </c>
      <c r="W124" s="549">
        <f t="shared" ref="W124:Y124" si="506">Q124+T124</f>
        <v>0</v>
      </c>
      <c r="X124" s="550">
        <f t="shared" si="506"/>
        <v>0</v>
      </c>
      <c r="Y124" s="551">
        <f t="shared" si="506"/>
        <v>0</v>
      </c>
      <c r="Z124" s="552">
        <f t="shared" ref="Z124:AB124" si="507">N124+W124</f>
        <v>0</v>
      </c>
      <c r="AA124" s="553">
        <f t="shared" si="507"/>
        <v>0</v>
      </c>
      <c r="AB124" s="554">
        <f t="shared" si="507"/>
        <v>0</v>
      </c>
      <c r="AC124" s="560"/>
      <c r="AD124" s="561"/>
      <c r="AE124" s="548">
        <f t="shared" si="508"/>
        <v>0</v>
      </c>
      <c r="AF124" s="560"/>
      <c r="AG124" s="561"/>
      <c r="AH124" s="548">
        <f t="shared" si="509"/>
        <v>0</v>
      </c>
      <c r="AI124" s="549">
        <f t="shared" ref="AI124:AK124" si="510">AC124+AF124</f>
        <v>0</v>
      </c>
      <c r="AJ124" s="550">
        <f t="shared" si="510"/>
        <v>0</v>
      </c>
      <c r="AK124" s="551">
        <f t="shared" si="510"/>
        <v>0</v>
      </c>
      <c r="AL124" s="555">
        <f t="shared" ref="AL124:AM124" si="511">Z124+AI124</f>
        <v>0</v>
      </c>
      <c r="AM124" s="556">
        <f t="shared" si="511"/>
        <v>0</v>
      </c>
      <c r="AN124" s="557">
        <f t="shared" si="512"/>
        <v>0</v>
      </c>
      <c r="AO124" s="546">
        <v>0.0</v>
      </c>
      <c r="AP124" s="547">
        <v>0.0</v>
      </c>
      <c r="AQ124" s="548">
        <f t="shared" si="513"/>
        <v>0</v>
      </c>
      <c r="AR124" s="546">
        <v>0.0</v>
      </c>
      <c r="AS124" s="547">
        <v>0.0</v>
      </c>
      <c r="AT124" s="548">
        <f t="shared" si="514"/>
        <v>0</v>
      </c>
      <c r="AU124" s="549">
        <f t="shared" ref="AU124:AW124" si="515">AO124+AR124</f>
        <v>0</v>
      </c>
      <c r="AV124" s="550">
        <f t="shared" si="515"/>
        <v>0</v>
      </c>
      <c r="AW124" s="551">
        <f t="shared" si="515"/>
        <v>0</v>
      </c>
      <c r="AX124" s="555">
        <f t="shared" ref="AX124:AY124" si="516">AL124+AU124</f>
        <v>0</v>
      </c>
      <c r="AY124" s="556">
        <f t="shared" si="516"/>
        <v>0</v>
      </c>
      <c r="AZ124" s="557">
        <f t="shared" si="517"/>
        <v>0</v>
      </c>
      <c r="BA124" s="552">
        <f t="shared" ref="BA124:BB124" si="518">AI124+AU124</f>
        <v>0</v>
      </c>
      <c r="BB124" s="553">
        <f t="shared" si="518"/>
        <v>0</v>
      </c>
      <c r="BC124" s="554">
        <f t="shared" si="519"/>
        <v>0</v>
      </c>
      <c r="BD124" s="558">
        <f t="shared" si="520"/>
        <v>0</v>
      </c>
      <c r="BE124" s="559">
        <f t="shared" si="521"/>
        <v>0</v>
      </c>
      <c r="BF124" s="548">
        <f t="shared" si="522"/>
        <v>0</v>
      </c>
      <c r="BG124" s="397"/>
      <c r="BH124" s="397"/>
      <c r="BI124" s="397"/>
      <c r="BJ124" s="397"/>
      <c r="BK124" s="397"/>
    </row>
    <row r="125">
      <c r="A125" s="483"/>
      <c r="B125" s="397"/>
      <c r="C125" s="397"/>
      <c r="D125" s="545"/>
      <c r="E125" s="419" t="s">
        <v>114</v>
      </c>
      <c r="F125" s="515"/>
      <c r="G125" s="516"/>
      <c r="H125" s="546">
        <v>0.0</v>
      </c>
      <c r="I125" s="561"/>
      <c r="J125" s="548">
        <f t="shared" si="501"/>
        <v>0</v>
      </c>
      <c r="K125" s="546">
        <v>1.0</v>
      </c>
      <c r="L125" s="561"/>
      <c r="M125" s="548">
        <f t="shared" si="502"/>
        <v>1</v>
      </c>
      <c r="N125" s="549">
        <f t="shared" ref="N125:P125" si="523">H125+K125</f>
        <v>1</v>
      </c>
      <c r="O125" s="550">
        <f t="shared" si="523"/>
        <v>0</v>
      </c>
      <c r="P125" s="720">
        <f t="shared" si="523"/>
        <v>1</v>
      </c>
      <c r="Q125" s="546">
        <v>1.0</v>
      </c>
      <c r="R125" s="561"/>
      <c r="S125" s="721">
        <f t="shared" si="504"/>
        <v>1</v>
      </c>
      <c r="T125" s="560"/>
      <c r="U125" s="561"/>
      <c r="V125" s="548">
        <f t="shared" si="505"/>
        <v>0</v>
      </c>
      <c r="W125" s="549">
        <f t="shared" ref="W125:Y125" si="524">Q125+T125</f>
        <v>1</v>
      </c>
      <c r="X125" s="550">
        <f t="shared" si="524"/>
        <v>0</v>
      </c>
      <c r="Y125" s="551">
        <f t="shared" si="524"/>
        <v>1</v>
      </c>
      <c r="Z125" s="552">
        <f t="shared" ref="Z125:AB125" si="525">N125+W125</f>
        <v>2</v>
      </c>
      <c r="AA125" s="553">
        <f t="shared" si="525"/>
        <v>0</v>
      </c>
      <c r="AB125" s="554">
        <f t="shared" si="525"/>
        <v>2</v>
      </c>
      <c r="AC125" s="722"/>
      <c r="AD125" s="561"/>
      <c r="AE125" s="548">
        <f t="shared" si="508"/>
        <v>0</v>
      </c>
      <c r="AF125" s="560"/>
      <c r="AG125" s="561"/>
      <c r="AH125" s="548">
        <f t="shared" si="509"/>
        <v>0</v>
      </c>
      <c r="AI125" s="549">
        <f t="shared" ref="AI125:AK125" si="526">AC125+AF125</f>
        <v>0</v>
      </c>
      <c r="AJ125" s="550">
        <f t="shared" si="526"/>
        <v>0</v>
      </c>
      <c r="AK125" s="551">
        <f t="shared" si="526"/>
        <v>0</v>
      </c>
      <c r="AL125" s="555">
        <f t="shared" ref="AL125:AM125" si="527">Z125+AI125</f>
        <v>2</v>
      </c>
      <c r="AM125" s="556">
        <f t="shared" si="527"/>
        <v>0</v>
      </c>
      <c r="AN125" s="557">
        <f t="shared" si="512"/>
        <v>2</v>
      </c>
      <c r="AO125" s="723">
        <v>0.0</v>
      </c>
      <c r="AP125" s="547">
        <v>0.0</v>
      </c>
      <c r="AQ125" s="721">
        <f t="shared" si="513"/>
        <v>0</v>
      </c>
      <c r="AR125" s="546">
        <v>5.0</v>
      </c>
      <c r="AS125" s="547">
        <v>0.0</v>
      </c>
      <c r="AT125" s="548">
        <f t="shared" si="514"/>
        <v>5</v>
      </c>
      <c r="AU125" s="549">
        <f t="shared" ref="AU125:AW125" si="528">AO125+AR125</f>
        <v>5</v>
      </c>
      <c r="AV125" s="550">
        <f t="shared" si="528"/>
        <v>0</v>
      </c>
      <c r="AW125" s="551">
        <f t="shared" si="528"/>
        <v>5</v>
      </c>
      <c r="AX125" s="555">
        <f t="shared" ref="AX125:AY125" si="529">AL125+AU125</f>
        <v>7</v>
      </c>
      <c r="AY125" s="556">
        <f t="shared" si="529"/>
        <v>0</v>
      </c>
      <c r="AZ125" s="557">
        <f t="shared" si="517"/>
        <v>7</v>
      </c>
      <c r="BA125" s="552">
        <f t="shared" ref="BA125:BB125" si="530">AI125+AU125</f>
        <v>5</v>
      </c>
      <c r="BB125" s="553">
        <f t="shared" si="530"/>
        <v>0</v>
      </c>
      <c r="BC125" s="554">
        <f t="shared" si="519"/>
        <v>7</v>
      </c>
      <c r="BD125" s="558">
        <f t="shared" si="520"/>
        <v>7</v>
      </c>
      <c r="BE125" s="559">
        <f t="shared" si="521"/>
        <v>0</v>
      </c>
      <c r="BF125" s="548">
        <f t="shared" si="522"/>
        <v>7</v>
      </c>
      <c r="BG125" s="397"/>
      <c r="BH125" s="397"/>
      <c r="BI125" s="397"/>
      <c r="BJ125" s="397"/>
      <c r="BK125" s="397"/>
    </row>
    <row r="126">
      <c r="A126" s="483"/>
      <c r="B126" s="397"/>
      <c r="C126" s="397"/>
      <c r="D126" s="545"/>
      <c r="E126" s="433" t="s">
        <v>115</v>
      </c>
      <c r="F126" s="515"/>
      <c r="G126" s="516"/>
      <c r="H126" s="546">
        <v>0.0</v>
      </c>
      <c r="I126" s="561"/>
      <c r="J126" s="548">
        <f t="shared" si="501"/>
        <v>0</v>
      </c>
      <c r="K126" s="546">
        <v>18.0</v>
      </c>
      <c r="L126" s="561"/>
      <c r="M126" s="548">
        <f t="shared" si="502"/>
        <v>18</v>
      </c>
      <c r="N126" s="549">
        <f t="shared" ref="N126:P126" si="531">H126+K126</f>
        <v>18</v>
      </c>
      <c r="O126" s="550">
        <f t="shared" si="531"/>
        <v>0</v>
      </c>
      <c r="P126" s="720">
        <f t="shared" si="531"/>
        <v>18</v>
      </c>
      <c r="Q126" s="560"/>
      <c r="R126" s="561"/>
      <c r="S126" s="721">
        <f t="shared" si="504"/>
        <v>0</v>
      </c>
      <c r="T126" s="546">
        <v>16.0</v>
      </c>
      <c r="U126" s="561"/>
      <c r="V126" s="548">
        <f t="shared" si="505"/>
        <v>16</v>
      </c>
      <c r="W126" s="549">
        <f t="shared" ref="W126:Y126" si="532">Q126+T126</f>
        <v>16</v>
      </c>
      <c r="X126" s="550">
        <f t="shared" si="532"/>
        <v>0</v>
      </c>
      <c r="Y126" s="551">
        <f t="shared" si="532"/>
        <v>16</v>
      </c>
      <c r="Z126" s="552">
        <f t="shared" ref="Z126:AB126" si="533">N126+W126</f>
        <v>34</v>
      </c>
      <c r="AA126" s="553">
        <f t="shared" si="533"/>
        <v>0</v>
      </c>
      <c r="AB126" s="724">
        <f t="shared" si="533"/>
        <v>34</v>
      </c>
      <c r="AC126" s="546">
        <v>1.0</v>
      </c>
      <c r="AD126" s="561"/>
      <c r="AE126" s="548">
        <f t="shared" si="508"/>
        <v>1</v>
      </c>
      <c r="AF126" s="606">
        <v>3.0</v>
      </c>
      <c r="AG126" s="592"/>
      <c r="AH126" s="548">
        <f t="shared" si="509"/>
        <v>3</v>
      </c>
      <c r="AI126" s="549">
        <f t="shared" ref="AI126:AK126" si="534">AC126+AF126</f>
        <v>4</v>
      </c>
      <c r="AJ126" s="550">
        <f t="shared" si="534"/>
        <v>0</v>
      </c>
      <c r="AK126" s="551">
        <f t="shared" si="534"/>
        <v>4</v>
      </c>
      <c r="AL126" s="555">
        <f t="shared" ref="AL126:AM126" si="535">Z126+AI126</f>
        <v>38</v>
      </c>
      <c r="AM126" s="556">
        <f t="shared" si="535"/>
        <v>0</v>
      </c>
      <c r="AN126" s="557">
        <f t="shared" si="512"/>
        <v>38</v>
      </c>
      <c r="AO126" s="723">
        <v>0.0</v>
      </c>
      <c r="AP126" s="547">
        <v>0.0</v>
      </c>
      <c r="AQ126" s="721">
        <f t="shared" si="513"/>
        <v>0</v>
      </c>
      <c r="AR126" s="546">
        <v>19.0</v>
      </c>
      <c r="AS126" s="547">
        <v>0.0</v>
      </c>
      <c r="AT126" s="548">
        <f t="shared" si="514"/>
        <v>19</v>
      </c>
      <c r="AU126" s="549">
        <f t="shared" ref="AU126:AW126" si="536">AO126+AR126</f>
        <v>19</v>
      </c>
      <c r="AV126" s="550">
        <f t="shared" si="536"/>
        <v>0</v>
      </c>
      <c r="AW126" s="551">
        <f t="shared" si="536"/>
        <v>19</v>
      </c>
      <c r="AX126" s="555">
        <f t="shared" ref="AX126:AY126" si="537">AL126+AU126</f>
        <v>57</v>
      </c>
      <c r="AY126" s="556">
        <f t="shared" si="537"/>
        <v>0</v>
      </c>
      <c r="AZ126" s="557">
        <f t="shared" si="517"/>
        <v>57</v>
      </c>
      <c r="BA126" s="552">
        <f t="shared" ref="BA126:BB126" si="538">AI126+AU126</f>
        <v>23</v>
      </c>
      <c r="BB126" s="553">
        <f t="shared" si="538"/>
        <v>0</v>
      </c>
      <c r="BC126" s="554">
        <f t="shared" si="519"/>
        <v>57</v>
      </c>
      <c r="BD126" s="558">
        <f t="shared" si="520"/>
        <v>57</v>
      </c>
      <c r="BE126" s="559">
        <f t="shared" si="521"/>
        <v>0</v>
      </c>
      <c r="BF126" s="548">
        <f t="shared" si="522"/>
        <v>57</v>
      </c>
      <c r="BG126" s="397"/>
      <c r="BH126" s="397"/>
      <c r="BI126" s="397"/>
      <c r="BJ126" s="397"/>
      <c r="BK126" s="397"/>
    </row>
    <row r="127">
      <c r="A127" s="483"/>
      <c r="B127" s="397"/>
      <c r="C127" s="397"/>
      <c r="D127" s="545"/>
      <c r="E127" s="531"/>
      <c r="F127" s="515"/>
      <c r="G127" s="516"/>
      <c r="H127" s="591"/>
      <c r="I127" s="592"/>
      <c r="J127" s="562"/>
      <c r="K127" s="591"/>
      <c r="L127" s="592"/>
      <c r="M127" s="562"/>
      <c r="N127" s="563"/>
      <c r="O127" s="564"/>
      <c r="P127" s="565"/>
      <c r="Q127" s="591"/>
      <c r="R127" s="592"/>
      <c r="S127" s="562"/>
      <c r="T127" s="591"/>
      <c r="U127" s="592"/>
      <c r="V127" s="562"/>
      <c r="W127" s="563"/>
      <c r="X127" s="564"/>
      <c r="Y127" s="565"/>
      <c r="Z127" s="566"/>
      <c r="AA127" s="567"/>
      <c r="AB127" s="568"/>
      <c r="AC127" s="591"/>
      <c r="AD127" s="592"/>
      <c r="AE127" s="562"/>
      <c r="AF127" s="606">
        <v>10.0</v>
      </c>
      <c r="AG127" s="592"/>
      <c r="AH127" s="562"/>
      <c r="AI127" s="563"/>
      <c r="AJ127" s="564"/>
      <c r="AK127" s="565"/>
      <c r="AL127" s="569"/>
      <c r="AM127" s="570"/>
      <c r="AN127" s="571"/>
      <c r="AO127" s="722"/>
      <c r="AP127" s="561"/>
      <c r="AQ127" s="725"/>
      <c r="AR127" s="560"/>
      <c r="AS127" s="561"/>
      <c r="AT127" s="562"/>
      <c r="AU127" s="563"/>
      <c r="AV127" s="564"/>
      <c r="AW127" s="565"/>
      <c r="AX127" s="569"/>
      <c r="AY127" s="570"/>
      <c r="AZ127" s="571"/>
      <c r="BA127" s="566"/>
      <c r="BB127" s="567"/>
      <c r="BC127" s="568"/>
      <c r="BD127" s="572"/>
      <c r="BE127" s="573"/>
      <c r="BF127" s="562"/>
      <c r="BG127" s="397"/>
      <c r="BH127" s="397"/>
      <c r="BI127" s="397"/>
      <c r="BJ127" s="397"/>
      <c r="BK127" s="397"/>
    </row>
    <row r="128">
      <c r="A128" s="483"/>
      <c r="B128" s="397"/>
      <c r="C128" s="397"/>
      <c r="D128" s="545"/>
      <c r="E128" s="576"/>
      <c r="F128" s="397"/>
      <c r="G128" s="501"/>
      <c r="H128" s="591"/>
      <c r="I128" s="592"/>
      <c r="J128" s="562"/>
      <c r="K128" s="591"/>
      <c r="L128" s="592"/>
      <c r="M128" s="562"/>
      <c r="N128" s="563"/>
      <c r="O128" s="564"/>
      <c r="P128" s="565"/>
      <c r="Q128" s="591"/>
      <c r="R128" s="592"/>
      <c r="S128" s="562"/>
      <c r="T128" s="591"/>
      <c r="U128" s="592"/>
      <c r="V128" s="562"/>
      <c r="W128" s="563"/>
      <c r="X128" s="564"/>
      <c r="Y128" s="565"/>
      <c r="Z128" s="566"/>
      <c r="AA128" s="567"/>
      <c r="AB128" s="568"/>
      <c r="AC128" s="591"/>
      <c r="AD128" s="592"/>
      <c r="AE128" s="562"/>
      <c r="AF128" s="591"/>
      <c r="AG128" s="592"/>
      <c r="AH128" s="562"/>
      <c r="AI128" s="563"/>
      <c r="AJ128" s="564"/>
      <c r="AK128" s="565"/>
      <c r="AL128" s="569"/>
      <c r="AM128" s="570"/>
      <c r="AN128" s="571"/>
      <c r="AO128" s="591"/>
      <c r="AP128" s="592"/>
      <c r="AQ128" s="725"/>
      <c r="AR128" s="560"/>
      <c r="AS128" s="561"/>
      <c r="AT128" s="562"/>
      <c r="AU128" s="563"/>
      <c r="AV128" s="564"/>
      <c r="AW128" s="565"/>
      <c r="AX128" s="569"/>
      <c r="AY128" s="570"/>
      <c r="AZ128" s="571"/>
      <c r="BA128" s="566"/>
      <c r="BB128" s="567"/>
      <c r="BC128" s="568"/>
      <c r="BD128" s="572"/>
      <c r="BE128" s="573"/>
      <c r="BF128" s="562"/>
      <c r="BG128" s="397"/>
      <c r="BH128" s="397"/>
      <c r="BI128" s="397"/>
      <c r="BJ128" s="397"/>
      <c r="BK128" s="397"/>
    </row>
    <row r="129">
      <c r="A129" s="483"/>
      <c r="B129" s="397"/>
      <c r="C129" s="397"/>
      <c r="D129" s="705" t="s">
        <v>126</v>
      </c>
      <c r="E129" s="726" t="s">
        <v>143</v>
      </c>
      <c r="F129" s="284"/>
      <c r="G129" s="727"/>
      <c r="H129" s="707">
        <f t="shared" ref="H129:I129" si="539">SUM(H131:H136)</f>
        <v>0</v>
      </c>
      <c r="I129" s="708">
        <f t="shared" si="539"/>
        <v>0</v>
      </c>
      <c r="J129" s="709">
        <f>H129+I129</f>
        <v>0</v>
      </c>
      <c r="K129" s="707">
        <f t="shared" ref="K129:L129" si="540">SUM(K131:K136)</f>
        <v>0</v>
      </c>
      <c r="L129" s="708">
        <f t="shared" si="540"/>
        <v>0</v>
      </c>
      <c r="M129" s="709">
        <f>K129+L129</f>
        <v>0</v>
      </c>
      <c r="N129" s="710">
        <f t="shared" ref="N129:P129" si="541">H129+K129</f>
        <v>0</v>
      </c>
      <c r="O129" s="711">
        <f t="shared" si="541"/>
        <v>0</v>
      </c>
      <c r="P129" s="712">
        <f t="shared" si="541"/>
        <v>0</v>
      </c>
      <c r="Q129" s="707">
        <f t="shared" ref="Q129:R129" si="542">SUM(Q131:Q136)</f>
        <v>0</v>
      </c>
      <c r="R129" s="708">
        <f t="shared" si="542"/>
        <v>0</v>
      </c>
      <c r="S129" s="709">
        <f>Q129+R129</f>
        <v>0</v>
      </c>
      <c r="T129" s="707">
        <f t="shared" ref="T129:U129" si="543">SUM(T131:T136)</f>
        <v>0</v>
      </c>
      <c r="U129" s="708">
        <f t="shared" si="543"/>
        <v>0</v>
      </c>
      <c r="V129" s="709">
        <f>T129+U129</f>
        <v>0</v>
      </c>
      <c r="W129" s="710">
        <f t="shared" ref="W129:Y129" si="544">Q129+T129</f>
        <v>0</v>
      </c>
      <c r="X129" s="711">
        <f t="shared" si="544"/>
        <v>0</v>
      </c>
      <c r="Y129" s="712">
        <f t="shared" si="544"/>
        <v>0</v>
      </c>
      <c r="Z129" s="713">
        <f t="shared" ref="Z129:AB129" si="545">N129+W129</f>
        <v>0</v>
      </c>
      <c r="AA129" s="714">
        <f t="shared" si="545"/>
        <v>0</v>
      </c>
      <c r="AB129" s="715">
        <f t="shared" si="545"/>
        <v>0</v>
      </c>
      <c r="AC129" s="707">
        <f t="shared" ref="AC129:AD129" si="546">SUM(AC131:AC136)</f>
        <v>0</v>
      </c>
      <c r="AD129" s="708">
        <f t="shared" si="546"/>
        <v>0</v>
      </c>
      <c r="AE129" s="709">
        <f>AC129+AD129</f>
        <v>0</v>
      </c>
      <c r="AF129" s="707">
        <f t="shared" ref="AF129:AG129" si="547">SUM(AF131:AF136)</f>
        <v>0</v>
      </c>
      <c r="AG129" s="708">
        <f t="shared" si="547"/>
        <v>0</v>
      </c>
      <c r="AH129" s="709">
        <f>AF129+AG129</f>
        <v>0</v>
      </c>
      <c r="AI129" s="710">
        <f t="shared" ref="AI129:AK129" si="548">AC129+AF129</f>
        <v>0</v>
      </c>
      <c r="AJ129" s="711">
        <f t="shared" si="548"/>
        <v>0</v>
      </c>
      <c r="AK129" s="712">
        <f t="shared" si="548"/>
        <v>0</v>
      </c>
      <c r="AL129" s="716">
        <f t="shared" ref="AL129:AM129" si="549">Z129+AI129</f>
        <v>0</v>
      </c>
      <c r="AM129" s="717">
        <f t="shared" si="549"/>
        <v>0</v>
      </c>
      <c r="AN129" s="718">
        <f>AL129+AM129</f>
        <v>0</v>
      </c>
      <c r="AO129" s="707">
        <f t="shared" ref="AO129:AP129" si="550">SUM(AO131:AO136)</f>
        <v>0</v>
      </c>
      <c r="AP129" s="708">
        <f t="shared" si="550"/>
        <v>0</v>
      </c>
      <c r="AQ129" s="709">
        <f>AO129+AP129</f>
        <v>0</v>
      </c>
      <c r="AR129" s="707">
        <f t="shared" ref="AR129:AS129" si="551">SUM(AR131:AR136)</f>
        <v>0</v>
      </c>
      <c r="AS129" s="708">
        <f t="shared" si="551"/>
        <v>0</v>
      </c>
      <c r="AT129" s="709">
        <f>AR129+AS129</f>
        <v>0</v>
      </c>
      <c r="AU129" s="710">
        <f t="shared" ref="AU129:AW129" si="552">AO129+AR129</f>
        <v>0</v>
      </c>
      <c r="AV129" s="711">
        <f t="shared" si="552"/>
        <v>0</v>
      </c>
      <c r="AW129" s="712">
        <f t="shared" si="552"/>
        <v>0</v>
      </c>
      <c r="AX129" s="716">
        <f t="shared" ref="AX129:AY129" si="553">AL129+AU129</f>
        <v>0</v>
      </c>
      <c r="AY129" s="717">
        <f t="shared" si="553"/>
        <v>0</v>
      </c>
      <c r="AZ129" s="718">
        <f>AX129+AY129</f>
        <v>0</v>
      </c>
      <c r="BA129" s="713">
        <f t="shared" ref="BA129:BB129" si="554">AI129+AU129</f>
        <v>0</v>
      </c>
      <c r="BB129" s="714">
        <f t="shared" si="554"/>
        <v>0</v>
      </c>
      <c r="BC129" s="715">
        <f>AQ129+AZ129</f>
        <v>0</v>
      </c>
      <c r="BD129" s="707">
        <f>H129+K129+Q129+T129+AC129++AF129+AO129+AR129</f>
        <v>0</v>
      </c>
      <c r="BE129" s="708">
        <f>I129+L129+R129+U129+AD129+AG129++AP129+AS129</f>
        <v>0</v>
      </c>
      <c r="BF129" s="709">
        <f>BD129+BE129</f>
        <v>0</v>
      </c>
      <c r="BG129" s="397"/>
      <c r="BH129" s="397"/>
      <c r="BI129" s="397"/>
      <c r="BJ129" s="397"/>
      <c r="BK129" s="397"/>
    </row>
    <row r="130">
      <c r="A130" s="483"/>
      <c r="B130" s="397"/>
      <c r="C130" s="397"/>
      <c r="D130" s="590"/>
      <c r="E130" s="29"/>
      <c r="F130" s="29"/>
      <c r="G130" s="663"/>
      <c r="H130" s="603"/>
      <c r="I130" s="604"/>
      <c r="J130" s="593"/>
      <c r="K130" s="603"/>
      <c r="L130" s="604"/>
      <c r="M130" s="593"/>
      <c r="N130" s="594"/>
      <c r="O130" s="595"/>
      <c r="P130" s="596"/>
      <c r="Q130" s="603"/>
      <c r="R130" s="604"/>
      <c r="S130" s="593"/>
      <c r="T130" s="603"/>
      <c r="U130" s="604"/>
      <c r="V130" s="593"/>
      <c r="W130" s="594"/>
      <c r="X130" s="595"/>
      <c r="Y130" s="596"/>
      <c r="Z130" s="597"/>
      <c r="AA130" s="598"/>
      <c r="AB130" s="599"/>
      <c r="AC130" s="603"/>
      <c r="AD130" s="604"/>
      <c r="AE130" s="593"/>
      <c r="AF130" s="603"/>
      <c r="AG130" s="604"/>
      <c r="AH130" s="593"/>
      <c r="AI130" s="594"/>
      <c r="AJ130" s="595"/>
      <c r="AK130" s="596"/>
      <c r="AL130" s="600"/>
      <c r="AM130" s="601"/>
      <c r="AN130" s="602"/>
      <c r="AO130" s="603"/>
      <c r="AP130" s="604"/>
      <c r="AQ130" s="593"/>
      <c r="AR130" s="603"/>
      <c r="AS130" s="604"/>
      <c r="AT130" s="593"/>
      <c r="AU130" s="594"/>
      <c r="AV130" s="595"/>
      <c r="AW130" s="596"/>
      <c r="AX130" s="600"/>
      <c r="AY130" s="601"/>
      <c r="AZ130" s="602"/>
      <c r="BA130" s="597"/>
      <c r="BB130" s="598"/>
      <c r="BC130" s="599"/>
      <c r="BD130" s="603"/>
      <c r="BE130" s="604"/>
      <c r="BF130" s="593"/>
      <c r="BG130" s="397"/>
      <c r="BH130" s="397"/>
      <c r="BI130" s="397"/>
      <c r="BJ130" s="397"/>
      <c r="BK130" s="397"/>
    </row>
    <row r="131">
      <c r="A131" s="483"/>
      <c r="B131" s="397"/>
      <c r="C131" s="397"/>
      <c r="D131" s="545"/>
      <c r="E131" s="419" t="s">
        <v>112</v>
      </c>
      <c r="F131" s="515"/>
      <c r="G131" s="516"/>
      <c r="H131" s="560"/>
      <c r="I131" s="561"/>
      <c r="J131" s="548">
        <f t="shared" ref="J131:J134" si="563">+H131+I131</f>
        <v>0</v>
      </c>
      <c r="K131" s="560"/>
      <c r="L131" s="561"/>
      <c r="M131" s="548">
        <f t="shared" ref="M131:M134" si="564">+K131+L131</f>
        <v>0</v>
      </c>
      <c r="N131" s="549">
        <f t="shared" ref="N131:P131" si="555">H131+K131</f>
        <v>0</v>
      </c>
      <c r="O131" s="550">
        <f t="shared" si="555"/>
        <v>0</v>
      </c>
      <c r="P131" s="551">
        <f t="shared" si="555"/>
        <v>0</v>
      </c>
      <c r="Q131" s="560"/>
      <c r="R131" s="561"/>
      <c r="S131" s="548">
        <f t="shared" ref="S131:S134" si="566">+Q131+R131</f>
        <v>0</v>
      </c>
      <c r="T131" s="560"/>
      <c r="U131" s="561"/>
      <c r="V131" s="548">
        <f t="shared" ref="V131:V134" si="567">+T131+U131</f>
        <v>0</v>
      </c>
      <c r="W131" s="549">
        <f t="shared" ref="W131:Y131" si="556">Q131+T131</f>
        <v>0</v>
      </c>
      <c r="X131" s="550">
        <f t="shared" si="556"/>
        <v>0</v>
      </c>
      <c r="Y131" s="551">
        <f t="shared" si="556"/>
        <v>0</v>
      </c>
      <c r="Z131" s="552">
        <f t="shared" ref="Z131:AB131" si="557">N131+W131</f>
        <v>0</v>
      </c>
      <c r="AA131" s="553">
        <f t="shared" si="557"/>
        <v>0</v>
      </c>
      <c r="AB131" s="554">
        <f t="shared" si="557"/>
        <v>0</v>
      </c>
      <c r="AC131" s="560"/>
      <c r="AD131" s="561"/>
      <c r="AE131" s="548">
        <f t="shared" ref="AE131:AE134" si="570">+AC131+AD131</f>
        <v>0</v>
      </c>
      <c r="AF131" s="560"/>
      <c r="AG131" s="561"/>
      <c r="AH131" s="548">
        <f t="shared" ref="AH131:AH134" si="571">+AF131+AG131</f>
        <v>0</v>
      </c>
      <c r="AI131" s="549">
        <f t="shared" ref="AI131:AK131" si="558">AC131+AF131</f>
        <v>0</v>
      </c>
      <c r="AJ131" s="550">
        <f t="shared" si="558"/>
        <v>0</v>
      </c>
      <c r="AK131" s="551">
        <f t="shared" si="558"/>
        <v>0</v>
      </c>
      <c r="AL131" s="555">
        <f t="shared" ref="AL131:AM131" si="559">Z131+AI131</f>
        <v>0</v>
      </c>
      <c r="AM131" s="556">
        <f t="shared" si="559"/>
        <v>0</v>
      </c>
      <c r="AN131" s="557">
        <f t="shared" ref="AN131:AN134" si="574">AL131+AM131</f>
        <v>0</v>
      </c>
      <c r="AO131" s="546">
        <v>0.0</v>
      </c>
      <c r="AP131" s="547">
        <v>0.0</v>
      </c>
      <c r="AQ131" s="548">
        <f t="shared" ref="AQ131:AQ134" si="575">+AO131+AP131</f>
        <v>0</v>
      </c>
      <c r="AR131" s="546">
        <v>0.0</v>
      </c>
      <c r="AS131" s="547">
        <v>0.0</v>
      </c>
      <c r="AT131" s="548">
        <f t="shared" ref="AT131:AT134" si="576">+AR131+AS131</f>
        <v>0</v>
      </c>
      <c r="AU131" s="549">
        <f t="shared" ref="AU131:AW131" si="560">AO131+AR131</f>
        <v>0</v>
      </c>
      <c r="AV131" s="550">
        <f t="shared" si="560"/>
        <v>0</v>
      </c>
      <c r="AW131" s="551">
        <f t="shared" si="560"/>
        <v>0</v>
      </c>
      <c r="AX131" s="555">
        <f t="shared" ref="AX131:AY131" si="561">AL131+AU131</f>
        <v>0</v>
      </c>
      <c r="AY131" s="556">
        <f t="shared" si="561"/>
        <v>0</v>
      </c>
      <c r="AZ131" s="557">
        <f t="shared" ref="AZ131:AZ134" si="579">AX131+AY131</f>
        <v>0</v>
      </c>
      <c r="BA131" s="552">
        <f t="shared" ref="BA131:BB131" si="562">AI131+AU131</f>
        <v>0</v>
      </c>
      <c r="BB131" s="553">
        <f t="shared" si="562"/>
        <v>0</v>
      </c>
      <c r="BC131" s="554">
        <f t="shared" ref="BC131:BC134" si="581">AQ131+AZ131</f>
        <v>0</v>
      </c>
      <c r="BD131" s="558">
        <f t="shared" ref="BD131:BD134" si="582">H131+K131+Q131+T131+AC131++AF131+AO131+AR131</f>
        <v>0</v>
      </c>
      <c r="BE131" s="559">
        <f t="shared" ref="BE131:BE134" si="583">I131+L131+R131+U131+AD131+AG131++AP131+AS131</f>
        <v>0</v>
      </c>
      <c r="BF131" s="548">
        <f t="shared" ref="BF131:BF134" si="584">BD131+BE131</f>
        <v>0</v>
      </c>
      <c r="BG131" s="397"/>
      <c r="BH131" s="397"/>
      <c r="BI131" s="397"/>
      <c r="BJ131" s="397"/>
      <c r="BK131" s="397"/>
    </row>
    <row r="132">
      <c r="A132" s="483"/>
      <c r="B132" s="397"/>
      <c r="C132" s="397"/>
      <c r="D132" s="545"/>
      <c r="E132" s="419" t="s">
        <v>113</v>
      </c>
      <c r="F132" s="515"/>
      <c r="G132" s="516"/>
      <c r="H132" s="560"/>
      <c r="I132" s="561"/>
      <c r="J132" s="548">
        <f t="shared" si="563"/>
        <v>0</v>
      </c>
      <c r="K132" s="560"/>
      <c r="L132" s="561"/>
      <c r="M132" s="548">
        <f t="shared" si="564"/>
        <v>0</v>
      </c>
      <c r="N132" s="549">
        <f t="shared" ref="N132:P132" si="565">H132+K132</f>
        <v>0</v>
      </c>
      <c r="O132" s="550">
        <f t="shared" si="565"/>
        <v>0</v>
      </c>
      <c r="P132" s="551">
        <f t="shared" si="565"/>
        <v>0</v>
      </c>
      <c r="Q132" s="560"/>
      <c r="R132" s="561"/>
      <c r="S132" s="548">
        <f t="shared" si="566"/>
        <v>0</v>
      </c>
      <c r="T132" s="560"/>
      <c r="U132" s="561"/>
      <c r="V132" s="548">
        <f t="shared" si="567"/>
        <v>0</v>
      </c>
      <c r="W132" s="549">
        <f t="shared" ref="W132:Y132" si="568">Q132+T132</f>
        <v>0</v>
      </c>
      <c r="X132" s="550">
        <f t="shared" si="568"/>
        <v>0</v>
      </c>
      <c r="Y132" s="551">
        <f t="shared" si="568"/>
        <v>0</v>
      </c>
      <c r="Z132" s="552">
        <f t="shared" ref="Z132:AB132" si="569">N132+W132</f>
        <v>0</v>
      </c>
      <c r="AA132" s="553">
        <f t="shared" si="569"/>
        <v>0</v>
      </c>
      <c r="AB132" s="554">
        <f t="shared" si="569"/>
        <v>0</v>
      </c>
      <c r="AC132" s="560"/>
      <c r="AD132" s="561"/>
      <c r="AE132" s="548">
        <f t="shared" si="570"/>
        <v>0</v>
      </c>
      <c r="AF132" s="560"/>
      <c r="AG132" s="561"/>
      <c r="AH132" s="548">
        <f t="shared" si="571"/>
        <v>0</v>
      </c>
      <c r="AI132" s="549">
        <f t="shared" ref="AI132:AK132" si="572">AC132+AF132</f>
        <v>0</v>
      </c>
      <c r="AJ132" s="550">
        <f t="shared" si="572"/>
        <v>0</v>
      </c>
      <c r="AK132" s="551">
        <f t="shared" si="572"/>
        <v>0</v>
      </c>
      <c r="AL132" s="555">
        <f t="shared" ref="AL132:AM132" si="573">Z132+AI132</f>
        <v>0</v>
      </c>
      <c r="AM132" s="556">
        <f t="shared" si="573"/>
        <v>0</v>
      </c>
      <c r="AN132" s="557">
        <f t="shared" si="574"/>
        <v>0</v>
      </c>
      <c r="AO132" s="546">
        <v>0.0</v>
      </c>
      <c r="AP132" s="547">
        <v>0.0</v>
      </c>
      <c r="AQ132" s="548">
        <f t="shared" si="575"/>
        <v>0</v>
      </c>
      <c r="AR132" s="546">
        <v>0.0</v>
      </c>
      <c r="AS132" s="547">
        <v>0.0</v>
      </c>
      <c r="AT132" s="548">
        <f t="shared" si="576"/>
        <v>0</v>
      </c>
      <c r="AU132" s="549">
        <f t="shared" ref="AU132:AW132" si="577">AO132+AR132</f>
        <v>0</v>
      </c>
      <c r="AV132" s="550">
        <f t="shared" si="577"/>
        <v>0</v>
      </c>
      <c r="AW132" s="551">
        <f t="shared" si="577"/>
        <v>0</v>
      </c>
      <c r="AX132" s="555">
        <f t="shared" ref="AX132:AY132" si="578">AL132+AU132</f>
        <v>0</v>
      </c>
      <c r="AY132" s="556">
        <f t="shared" si="578"/>
        <v>0</v>
      </c>
      <c r="AZ132" s="557">
        <f t="shared" si="579"/>
        <v>0</v>
      </c>
      <c r="BA132" s="552">
        <f t="shared" ref="BA132:BB132" si="580">AI132+AU132</f>
        <v>0</v>
      </c>
      <c r="BB132" s="553">
        <f t="shared" si="580"/>
        <v>0</v>
      </c>
      <c r="BC132" s="554">
        <f t="shared" si="581"/>
        <v>0</v>
      </c>
      <c r="BD132" s="558">
        <f t="shared" si="582"/>
        <v>0</v>
      </c>
      <c r="BE132" s="559">
        <f t="shared" si="583"/>
        <v>0</v>
      </c>
      <c r="BF132" s="548">
        <f t="shared" si="584"/>
        <v>0</v>
      </c>
      <c r="BG132" s="397"/>
      <c r="BH132" s="397"/>
      <c r="BI132" s="397"/>
      <c r="BJ132" s="397"/>
      <c r="BK132" s="397"/>
    </row>
    <row r="133">
      <c r="A133" s="483"/>
      <c r="B133" s="397"/>
      <c r="C133" s="397"/>
      <c r="D133" s="545"/>
      <c r="E133" s="419" t="s">
        <v>114</v>
      </c>
      <c r="F133" s="515"/>
      <c r="G133" s="516"/>
      <c r="H133" s="613"/>
      <c r="I133" s="611"/>
      <c r="J133" s="548">
        <f t="shared" si="563"/>
        <v>0</v>
      </c>
      <c r="K133" s="613"/>
      <c r="L133" s="611"/>
      <c r="M133" s="548">
        <f t="shared" si="564"/>
        <v>0</v>
      </c>
      <c r="N133" s="549">
        <f t="shared" ref="N133:P133" si="585">H133+K133</f>
        <v>0</v>
      </c>
      <c r="O133" s="550">
        <f t="shared" si="585"/>
        <v>0</v>
      </c>
      <c r="P133" s="551">
        <f t="shared" si="585"/>
        <v>0</v>
      </c>
      <c r="Q133" s="613"/>
      <c r="R133" s="611"/>
      <c r="S133" s="548">
        <f t="shared" si="566"/>
        <v>0</v>
      </c>
      <c r="T133" s="613"/>
      <c r="U133" s="611"/>
      <c r="V133" s="548">
        <f t="shared" si="567"/>
        <v>0</v>
      </c>
      <c r="W133" s="549">
        <f t="shared" ref="W133:Y133" si="586">Q133+T133</f>
        <v>0</v>
      </c>
      <c r="X133" s="550">
        <f t="shared" si="586"/>
        <v>0</v>
      </c>
      <c r="Y133" s="551">
        <f t="shared" si="586"/>
        <v>0</v>
      </c>
      <c r="Z133" s="552">
        <f t="shared" ref="Z133:AB133" si="587">N133+W133</f>
        <v>0</v>
      </c>
      <c r="AA133" s="553">
        <f t="shared" si="587"/>
        <v>0</v>
      </c>
      <c r="AB133" s="554">
        <f t="shared" si="587"/>
        <v>0</v>
      </c>
      <c r="AC133" s="613"/>
      <c r="AD133" s="611"/>
      <c r="AE133" s="548">
        <f t="shared" si="570"/>
        <v>0</v>
      </c>
      <c r="AF133" s="613"/>
      <c r="AG133" s="611"/>
      <c r="AH133" s="548">
        <f t="shared" si="571"/>
        <v>0</v>
      </c>
      <c r="AI133" s="549">
        <f t="shared" ref="AI133:AK133" si="588">AC133+AF133</f>
        <v>0</v>
      </c>
      <c r="AJ133" s="550">
        <f t="shared" si="588"/>
        <v>0</v>
      </c>
      <c r="AK133" s="551">
        <f t="shared" si="588"/>
        <v>0</v>
      </c>
      <c r="AL133" s="555">
        <f t="shared" ref="AL133:AM133" si="589">Z133+AI133</f>
        <v>0</v>
      </c>
      <c r="AM133" s="556">
        <f t="shared" si="589"/>
        <v>0</v>
      </c>
      <c r="AN133" s="557">
        <f t="shared" si="574"/>
        <v>0</v>
      </c>
      <c r="AO133" s="610">
        <v>0.0</v>
      </c>
      <c r="AP133" s="614">
        <v>0.0</v>
      </c>
      <c r="AQ133" s="548">
        <f t="shared" si="575"/>
        <v>0</v>
      </c>
      <c r="AR133" s="610">
        <v>0.0</v>
      </c>
      <c r="AS133" s="614">
        <v>0.0</v>
      </c>
      <c r="AT133" s="548">
        <f t="shared" si="576"/>
        <v>0</v>
      </c>
      <c r="AU133" s="549">
        <f t="shared" ref="AU133:AW133" si="590">AO133+AR133</f>
        <v>0</v>
      </c>
      <c r="AV133" s="550">
        <f t="shared" si="590"/>
        <v>0</v>
      </c>
      <c r="AW133" s="551">
        <f t="shared" si="590"/>
        <v>0</v>
      </c>
      <c r="AX133" s="555">
        <f t="shared" ref="AX133:AY133" si="591">AL133+AU133</f>
        <v>0</v>
      </c>
      <c r="AY133" s="556">
        <f t="shared" si="591"/>
        <v>0</v>
      </c>
      <c r="AZ133" s="557">
        <f t="shared" si="579"/>
        <v>0</v>
      </c>
      <c r="BA133" s="552">
        <f t="shared" ref="BA133:BB133" si="592">AI133+AU133</f>
        <v>0</v>
      </c>
      <c r="BB133" s="553">
        <f t="shared" si="592"/>
        <v>0</v>
      </c>
      <c r="BC133" s="554">
        <f t="shared" si="581"/>
        <v>0</v>
      </c>
      <c r="BD133" s="558">
        <f t="shared" si="582"/>
        <v>0</v>
      </c>
      <c r="BE133" s="559">
        <f t="shared" si="583"/>
        <v>0</v>
      </c>
      <c r="BF133" s="548">
        <f t="shared" si="584"/>
        <v>0</v>
      </c>
      <c r="BG133" s="397"/>
      <c r="BH133" s="397"/>
      <c r="BI133" s="397"/>
      <c r="BJ133" s="397"/>
      <c r="BK133" s="397"/>
    </row>
    <row r="134">
      <c r="A134" s="483"/>
      <c r="B134" s="397"/>
      <c r="C134" s="397"/>
      <c r="D134" s="545"/>
      <c r="E134" s="433" t="s">
        <v>115</v>
      </c>
      <c r="F134" s="515"/>
      <c r="G134" s="516"/>
      <c r="H134" s="613"/>
      <c r="I134" s="611"/>
      <c r="J134" s="548">
        <f t="shared" si="563"/>
        <v>0</v>
      </c>
      <c r="K134" s="613"/>
      <c r="L134" s="611"/>
      <c r="M134" s="548">
        <f t="shared" si="564"/>
        <v>0</v>
      </c>
      <c r="N134" s="549">
        <f t="shared" ref="N134:P134" si="593">H134+K134</f>
        <v>0</v>
      </c>
      <c r="O134" s="550">
        <f t="shared" si="593"/>
        <v>0</v>
      </c>
      <c r="P134" s="551">
        <f t="shared" si="593"/>
        <v>0</v>
      </c>
      <c r="Q134" s="613"/>
      <c r="R134" s="611"/>
      <c r="S134" s="548">
        <f t="shared" si="566"/>
        <v>0</v>
      </c>
      <c r="T134" s="613"/>
      <c r="U134" s="611"/>
      <c r="V134" s="548">
        <f t="shared" si="567"/>
        <v>0</v>
      </c>
      <c r="W134" s="549">
        <f t="shared" ref="W134:Y134" si="594">Q134+T134</f>
        <v>0</v>
      </c>
      <c r="X134" s="550">
        <f t="shared" si="594"/>
        <v>0</v>
      </c>
      <c r="Y134" s="551">
        <f t="shared" si="594"/>
        <v>0</v>
      </c>
      <c r="Z134" s="552">
        <f t="shared" ref="Z134:AB134" si="595">N134+W134</f>
        <v>0</v>
      </c>
      <c r="AA134" s="553">
        <f t="shared" si="595"/>
        <v>0</v>
      </c>
      <c r="AB134" s="554">
        <f t="shared" si="595"/>
        <v>0</v>
      </c>
      <c r="AC134" s="613"/>
      <c r="AD134" s="611"/>
      <c r="AE134" s="548">
        <f t="shared" si="570"/>
        <v>0</v>
      </c>
      <c r="AF134" s="613"/>
      <c r="AG134" s="611"/>
      <c r="AH134" s="548">
        <f t="shared" si="571"/>
        <v>0</v>
      </c>
      <c r="AI134" s="549">
        <f t="shared" ref="AI134:AK134" si="596">AC134+AF134</f>
        <v>0</v>
      </c>
      <c r="AJ134" s="550">
        <f t="shared" si="596"/>
        <v>0</v>
      </c>
      <c r="AK134" s="551">
        <f t="shared" si="596"/>
        <v>0</v>
      </c>
      <c r="AL134" s="555">
        <f t="shared" ref="AL134:AM134" si="597">Z134+AI134</f>
        <v>0</v>
      </c>
      <c r="AM134" s="556">
        <f t="shared" si="597"/>
        <v>0</v>
      </c>
      <c r="AN134" s="557">
        <f t="shared" si="574"/>
        <v>0</v>
      </c>
      <c r="AO134" s="610">
        <v>0.0</v>
      </c>
      <c r="AP134" s="614">
        <v>0.0</v>
      </c>
      <c r="AQ134" s="548">
        <f t="shared" si="575"/>
        <v>0</v>
      </c>
      <c r="AR134" s="610">
        <v>0.0</v>
      </c>
      <c r="AS134" s="614">
        <v>0.0</v>
      </c>
      <c r="AT134" s="548">
        <f t="shared" si="576"/>
        <v>0</v>
      </c>
      <c r="AU134" s="549">
        <f t="shared" ref="AU134:AW134" si="598">AO134+AR134</f>
        <v>0</v>
      </c>
      <c r="AV134" s="550">
        <f t="shared" si="598"/>
        <v>0</v>
      </c>
      <c r="AW134" s="551">
        <f t="shared" si="598"/>
        <v>0</v>
      </c>
      <c r="AX134" s="555">
        <f t="shared" ref="AX134:AY134" si="599">AL134+AU134</f>
        <v>0</v>
      </c>
      <c r="AY134" s="556">
        <f t="shared" si="599"/>
        <v>0</v>
      </c>
      <c r="AZ134" s="557">
        <f t="shared" si="579"/>
        <v>0</v>
      </c>
      <c r="BA134" s="552">
        <f t="shared" ref="BA134:BB134" si="600">AI134+AU134</f>
        <v>0</v>
      </c>
      <c r="BB134" s="553">
        <f t="shared" si="600"/>
        <v>0</v>
      </c>
      <c r="BC134" s="554">
        <f t="shared" si="581"/>
        <v>0</v>
      </c>
      <c r="BD134" s="558">
        <f t="shared" si="582"/>
        <v>0</v>
      </c>
      <c r="BE134" s="559">
        <f t="shared" si="583"/>
        <v>0</v>
      </c>
      <c r="BF134" s="548">
        <f t="shared" si="584"/>
        <v>0</v>
      </c>
      <c r="BG134" s="397"/>
      <c r="BH134" s="397"/>
      <c r="BI134" s="397"/>
      <c r="BJ134" s="397"/>
      <c r="BK134" s="397"/>
    </row>
    <row r="135">
      <c r="A135" s="483"/>
      <c r="B135" s="397"/>
      <c r="C135" s="397"/>
      <c r="D135" s="545"/>
      <c r="E135" s="531"/>
      <c r="F135" s="531"/>
      <c r="G135" s="532"/>
      <c r="H135" s="560"/>
      <c r="I135" s="561"/>
      <c r="J135" s="562"/>
      <c r="K135" s="560"/>
      <c r="L135" s="561"/>
      <c r="M135" s="562"/>
      <c r="N135" s="563"/>
      <c r="O135" s="564"/>
      <c r="P135" s="565"/>
      <c r="Q135" s="560"/>
      <c r="R135" s="561"/>
      <c r="S135" s="562"/>
      <c r="T135" s="560"/>
      <c r="U135" s="561"/>
      <c r="V135" s="562"/>
      <c r="W135" s="563"/>
      <c r="X135" s="564"/>
      <c r="Y135" s="565"/>
      <c r="Z135" s="566"/>
      <c r="AA135" s="567"/>
      <c r="AB135" s="568"/>
      <c r="AC135" s="560"/>
      <c r="AD135" s="561"/>
      <c r="AE135" s="562"/>
      <c r="AF135" s="560"/>
      <c r="AG135" s="561"/>
      <c r="AH135" s="562"/>
      <c r="AI135" s="563"/>
      <c r="AJ135" s="564"/>
      <c r="AK135" s="565"/>
      <c r="AL135" s="569"/>
      <c r="AM135" s="570"/>
      <c r="AN135" s="571"/>
      <c r="AO135" s="560"/>
      <c r="AP135" s="561"/>
      <c r="AQ135" s="562"/>
      <c r="AR135" s="560"/>
      <c r="AS135" s="561"/>
      <c r="AT135" s="562"/>
      <c r="AU135" s="563"/>
      <c r="AV135" s="564"/>
      <c r="AW135" s="565"/>
      <c r="AX135" s="569"/>
      <c r="AY135" s="570"/>
      <c r="AZ135" s="571"/>
      <c r="BA135" s="566"/>
      <c r="BB135" s="567"/>
      <c r="BC135" s="568"/>
      <c r="BD135" s="572"/>
      <c r="BE135" s="573"/>
      <c r="BF135" s="562"/>
      <c r="BG135" s="397"/>
      <c r="BH135" s="397"/>
      <c r="BI135" s="397"/>
      <c r="BJ135" s="397"/>
      <c r="BK135" s="397"/>
    </row>
    <row r="136">
      <c r="A136" s="483"/>
      <c r="B136" s="397"/>
      <c r="C136" s="397"/>
      <c r="D136" s="545"/>
      <c r="E136" s="531"/>
      <c r="F136" s="531"/>
      <c r="G136" s="532"/>
      <c r="H136" s="560"/>
      <c r="I136" s="561"/>
      <c r="J136" s="562"/>
      <c r="K136" s="560"/>
      <c r="L136" s="561"/>
      <c r="M136" s="562"/>
      <c r="N136" s="563"/>
      <c r="O136" s="564"/>
      <c r="P136" s="565"/>
      <c r="Q136" s="560"/>
      <c r="R136" s="561"/>
      <c r="S136" s="562"/>
      <c r="T136" s="560"/>
      <c r="U136" s="561"/>
      <c r="V136" s="562"/>
      <c r="W136" s="563"/>
      <c r="X136" s="564"/>
      <c r="Y136" s="565"/>
      <c r="Z136" s="566"/>
      <c r="AA136" s="567"/>
      <c r="AB136" s="568"/>
      <c r="AC136" s="560"/>
      <c r="AD136" s="561"/>
      <c r="AE136" s="562"/>
      <c r="AF136" s="560"/>
      <c r="AG136" s="561"/>
      <c r="AH136" s="562"/>
      <c r="AI136" s="563"/>
      <c r="AJ136" s="564"/>
      <c r="AK136" s="565"/>
      <c r="AL136" s="569"/>
      <c r="AM136" s="570"/>
      <c r="AN136" s="571"/>
      <c r="AO136" s="560"/>
      <c r="AP136" s="561"/>
      <c r="AQ136" s="562"/>
      <c r="AR136" s="560"/>
      <c r="AS136" s="561"/>
      <c r="AT136" s="562"/>
      <c r="AU136" s="563"/>
      <c r="AV136" s="564"/>
      <c r="AW136" s="565"/>
      <c r="AX136" s="569"/>
      <c r="AY136" s="570"/>
      <c r="AZ136" s="571"/>
      <c r="BA136" s="566"/>
      <c r="BB136" s="567"/>
      <c r="BC136" s="568"/>
      <c r="BD136" s="572"/>
      <c r="BE136" s="573"/>
      <c r="BF136" s="562"/>
      <c r="BG136" s="397"/>
      <c r="BH136" s="397"/>
      <c r="BI136" s="397"/>
      <c r="BJ136" s="397"/>
      <c r="BK136" s="397"/>
    </row>
    <row r="137">
      <c r="A137" s="483"/>
      <c r="B137" s="397"/>
      <c r="C137" s="397"/>
      <c r="D137" s="728" t="s">
        <v>128</v>
      </c>
      <c r="E137" s="726" t="s">
        <v>144</v>
      </c>
      <c r="F137" s="284"/>
      <c r="G137" s="727"/>
      <c r="H137" s="707">
        <f t="shared" ref="H137:I137" si="601">SUM(H139:H144)</f>
        <v>0</v>
      </c>
      <c r="I137" s="708">
        <f t="shared" si="601"/>
        <v>0</v>
      </c>
      <c r="J137" s="709">
        <f>H137+I137</f>
        <v>0</v>
      </c>
      <c r="K137" s="707">
        <f t="shared" ref="K137:L137" si="602">SUM(K139:K144)</f>
        <v>0</v>
      </c>
      <c r="L137" s="708">
        <f t="shared" si="602"/>
        <v>0</v>
      </c>
      <c r="M137" s="709">
        <f>K137+L137</f>
        <v>0</v>
      </c>
      <c r="N137" s="710">
        <f t="shared" ref="N137:P137" si="603">H137+K137</f>
        <v>0</v>
      </c>
      <c r="O137" s="711">
        <f t="shared" si="603"/>
        <v>0</v>
      </c>
      <c r="P137" s="712">
        <f t="shared" si="603"/>
        <v>0</v>
      </c>
      <c r="Q137" s="707">
        <f t="shared" ref="Q137:R137" si="604">SUM(Q139:Q144)</f>
        <v>0</v>
      </c>
      <c r="R137" s="708">
        <f t="shared" si="604"/>
        <v>0</v>
      </c>
      <c r="S137" s="709">
        <f>Q137+R137</f>
        <v>0</v>
      </c>
      <c r="T137" s="707">
        <f t="shared" ref="T137:U137" si="605">SUM(T139:T144)</f>
        <v>0</v>
      </c>
      <c r="U137" s="708">
        <f t="shared" si="605"/>
        <v>0</v>
      </c>
      <c r="V137" s="709">
        <f>T137+U137</f>
        <v>0</v>
      </c>
      <c r="W137" s="710">
        <f t="shared" ref="W137:Y137" si="606">Q137+T137</f>
        <v>0</v>
      </c>
      <c r="X137" s="711">
        <f t="shared" si="606"/>
        <v>0</v>
      </c>
      <c r="Y137" s="712">
        <f t="shared" si="606"/>
        <v>0</v>
      </c>
      <c r="Z137" s="713">
        <f t="shared" ref="Z137:AB137" si="607">N137+W137</f>
        <v>0</v>
      </c>
      <c r="AA137" s="714">
        <f t="shared" si="607"/>
        <v>0</v>
      </c>
      <c r="AB137" s="715">
        <f t="shared" si="607"/>
        <v>0</v>
      </c>
      <c r="AC137" s="707">
        <f t="shared" ref="AC137:AD137" si="608">SUM(AC139:AC144)</f>
        <v>0</v>
      </c>
      <c r="AD137" s="708">
        <f t="shared" si="608"/>
        <v>0</v>
      </c>
      <c r="AE137" s="709">
        <f>AC137+AD137</f>
        <v>0</v>
      </c>
      <c r="AF137" s="707">
        <f t="shared" ref="AF137:AG137" si="609">SUM(AF139:AF144)</f>
        <v>0</v>
      </c>
      <c r="AG137" s="708">
        <f t="shared" si="609"/>
        <v>0</v>
      </c>
      <c r="AH137" s="709">
        <f>AF137+AG137</f>
        <v>0</v>
      </c>
      <c r="AI137" s="710">
        <f t="shared" ref="AI137:AK137" si="610">AC137+AF137</f>
        <v>0</v>
      </c>
      <c r="AJ137" s="711">
        <f t="shared" si="610"/>
        <v>0</v>
      </c>
      <c r="AK137" s="712">
        <f t="shared" si="610"/>
        <v>0</v>
      </c>
      <c r="AL137" s="716">
        <f t="shared" ref="AL137:AM137" si="611">Z137+AI137</f>
        <v>0</v>
      </c>
      <c r="AM137" s="717">
        <f t="shared" si="611"/>
        <v>0</v>
      </c>
      <c r="AN137" s="718">
        <f>AL137+AM137</f>
        <v>0</v>
      </c>
      <c r="AO137" s="707">
        <f t="shared" ref="AO137:AP137" si="612">SUM(AO139:AO144)</f>
        <v>0</v>
      </c>
      <c r="AP137" s="708">
        <f t="shared" si="612"/>
        <v>0</v>
      </c>
      <c r="AQ137" s="709">
        <f>AO137+AP137</f>
        <v>0</v>
      </c>
      <c r="AR137" s="707">
        <f t="shared" ref="AR137:AS137" si="613">SUM(AR139:AR144)</f>
        <v>0</v>
      </c>
      <c r="AS137" s="708">
        <f t="shared" si="613"/>
        <v>0</v>
      </c>
      <c r="AT137" s="709">
        <f>AR137+AS137</f>
        <v>0</v>
      </c>
      <c r="AU137" s="710">
        <f t="shared" ref="AU137:AW137" si="614">AO137+AR137</f>
        <v>0</v>
      </c>
      <c r="AV137" s="711">
        <f t="shared" si="614"/>
        <v>0</v>
      </c>
      <c r="AW137" s="712">
        <f t="shared" si="614"/>
        <v>0</v>
      </c>
      <c r="AX137" s="716">
        <f t="shared" ref="AX137:AY137" si="615">AL137+AU137</f>
        <v>0</v>
      </c>
      <c r="AY137" s="717">
        <f t="shared" si="615"/>
        <v>0</v>
      </c>
      <c r="AZ137" s="718">
        <f>AX137+AY137</f>
        <v>0</v>
      </c>
      <c r="BA137" s="713">
        <f t="shared" ref="BA137:BB137" si="616">AI137+AU137</f>
        <v>0</v>
      </c>
      <c r="BB137" s="714">
        <f t="shared" si="616"/>
        <v>0</v>
      </c>
      <c r="BC137" s="715">
        <f>AQ137+AZ137</f>
        <v>0</v>
      </c>
      <c r="BD137" s="707">
        <f t="shared" ref="BD137:BD142" si="617">H137+K137+Q137+T137+AC137++AF137+AO137+AR137</f>
        <v>0</v>
      </c>
      <c r="BE137" s="708">
        <f t="shared" ref="BE137:BE142" si="618">I137+L137+R137+U137+AD137+AG137++AP137+AS137</f>
        <v>0</v>
      </c>
      <c r="BF137" s="709">
        <f t="shared" ref="BF137:BF142" si="619">BD137+BE137</f>
        <v>0</v>
      </c>
      <c r="BG137" s="397"/>
      <c r="BH137" s="397"/>
      <c r="BI137" s="397"/>
      <c r="BJ137" s="397"/>
      <c r="BK137" s="397"/>
    </row>
    <row r="138">
      <c r="A138" s="483"/>
      <c r="B138" s="397"/>
      <c r="C138" s="397"/>
      <c r="D138" s="590"/>
      <c r="E138" s="29"/>
      <c r="F138" s="29"/>
      <c r="G138" s="663"/>
      <c r="H138" s="603"/>
      <c r="I138" s="604"/>
      <c r="J138" s="593"/>
      <c r="K138" s="603"/>
      <c r="L138" s="604"/>
      <c r="M138" s="593"/>
      <c r="N138" s="594"/>
      <c r="O138" s="595"/>
      <c r="P138" s="596"/>
      <c r="Q138" s="603"/>
      <c r="R138" s="604"/>
      <c r="S138" s="593"/>
      <c r="T138" s="603"/>
      <c r="U138" s="604"/>
      <c r="V138" s="593"/>
      <c r="W138" s="594"/>
      <c r="X138" s="595"/>
      <c r="Y138" s="596"/>
      <c r="Z138" s="597"/>
      <c r="AA138" s="598"/>
      <c r="AB138" s="599"/>
      <c r="AC138" s="603"/>
      <c r="AD138" s="604"/>
      <c r="AE138" s="593"/>
      <c r="AF138" s="603"/>
      <c r="AG138" s="604"/>
      <c r="AH138" s="593"/>
      <c r="AI138" s="594"/>
      <c r="AJ138" s="595"/>
      <c r="AK138" s="596"/>
      <c r="AL138" s="600"/>
      <c r="AM138" s="601"/>
      <c r="AN138" s="602"/>
      <c r="AO138" s="603"/>
      <c r="AP138" s="604"/>
      <c r="AQ138" s="593"/>
      <c r="AR138" s="603"/>
      <c r="AS138" s="604"/>
      <c r="AT138" s="593"/>
      <c r="AU138" s="594"/>
      <c r="AV138" s="595"/>
      <c r="AW138" s="596"/>
      <c r="AX138" s="600"/>
      <c r="AY138" s="601"/>
      <c r="AZ138" s="602"/>
      <c r="BA138" s="597"/>
      <c r="BB138" s="598"/>
      <c r="BC138" s="599"/>
      <c r="BD138" s="729">
        <f t="shared" si="617"/>
        <v>0</v>
      </c>
      <c r="BE138" s="730">
        <f t="shared" si="618"/>
        <v>0</v>
      </c>
      <c r="BF138" s="731">
        <f t="shared" si="619"/>
        <v>0</v>
      </c>
      <c r="BG138" s="397"/>
      <c r="BH138" s="397"/>
      <c r="BI138" s="397"/>
      <c r="BJ138" s="397"/>
      <c r="BK138" s="397"/>
    </row>
    <row r="139">
      <c r="A139" s="483"/>
      <c r="B139" s="397"/>
      <c r="C139" s="397"/>
      <c r="D139" s="545"/>
      <c r="E139" s="419" t="s">
        <v>112</v>
      </c>
      <c r="F139" s="515"/>
      <c r="G139" s="516"/>
      <c r="H139" s="560"/>
      <c r="I139" s="561"/>
      <c r="J139" s="548">
        <f t="shared" ref="J139:J142" si="628">+H139+I139</f>
        <v>0</v>
      </c>
      <c r="K139" s="560"/>
      <c r="L139" s="561"/>
      <c r="M139" s="548">
        <f t="shared" ref="M139:M142" si="629">+K139+L139</f>
        <v>0</v>
      </c>
      <c r="N139" s="549">
        <f t="shared" ref="N139:P139" si="620">H139+K139</f>
        <v>0</v>
      </c>
      <c r="O139" s="550">
        <f t="shared" si="620"/>
        <v>0</v>
      </c>
      <c r="P139" s="551">
        <f t="shared" si="620"/>
        <v>0</v>
      </c>
      <c r="Q139" s="560"/>
      <c r="R139" s="561"/>
      <c r="S139" s="548">
        <f t="shared" ref="S139:S142" si="631">+Q139+R139</f>
        <v>0</v>
      </c>
      <c r="T139" s="560"/>
      <c r="U139" s="561"/>
      <c r="V139" s="548">
        <f t="shared" ref="V139:V142" si="632">+T139+U139</f>
        <v>0</v>
      </c>
      <c r="W139" s="549">
        <f t="shared" ref="W139:Y139" si="621">Q139+T139</f>
        <v>0</v>
      </c>
      <c r="X139" s="550">
        <f t="shared" si="621"/>
        <v>0</v>
      </c>
      <c r="Y139" s="551">
        <f t="shared" si="621"/>
        <v>0</v>
      </c>
      <c r="Z139" s="552">
        <f t="shared" ref="Z139:AB139" si="622">N139+W139</f>
        <v>0</v>
      </c>
      <c r="AA139" s="553">
        <f t="shared" si="622"/>
        <v>0</v>
      </c>
      <c r="AB139" s="554">
        <f t="shared" si="622"/>
        <v>0</v>
      </c>
      <c r="AC139" s="560"/>
      <c r="AD139" s="561"/>
      <c r="AE139" s="548">
        <f t="shared" ref="AE139:AE142" si="635">+AC139+AD139</f>
        <v>0</v>
      </c>
      <c r="AF139" s="560"/>
      <c r="AG139" s="561"/>
      <c r="AH139" s="548">
        <f t="shared" ref="AH139:AH142" si="636">+AF139+AG139</f>
        <v>0</v>
      </c>
      <c r="AI139" s="549">
        <f t="shared" ref="AI139:AK139" si="623">AC139+AF139</f>
        <v>0</v>
      </c>
      <c r="AJ139" s="550">
        <f t="shared" si="623"/>
        <v>0</v>
      </c>
      <c r="AK139" s="551">
        <f t="shared" si="623"/>
        <v>0</v>
      </c>
      <c r="AL139" s="555">
        <f t="shared" ref="AL139:AM139" si="624">Z139+AI139</f>
        <v>0</v>
      </c>
      <c r="AM139" s="556">
        <f t="shared" si="624"/>
        <v>0</v>
      </c>
      <c r="AN139" s="557">
        <f t="shared" ref="AN139:AN142" si="639">AL139+AM139</f>
        <v>0</v>
      </c>
      <c r="AO139" s="546">
        <v>0.0</v>
      </c>
      <c r="AP139" s="547">
        <v>0.0</v>
      </c>
      <c r="AQ139" s="548">
        <f t="shared" ref="AQ139:AQ142" si="640">+AO139+AP139</f>
        <v>0</v>
      </c>
      <c r="AR139" s="546">
        <v>0.0</v>
      </c>
      <c r="AS139" s="547">
        <v>0.0</v>
      </c>
      <c r="AT139" s="548">
        <f t="shared" ref="AT139:AT142" si="641">+AR139+AS139</f>
        <v>0</v>
      </c>
      <c r="AU139" s="549">
        <f t="shared" ref="AU139:AW139" si="625">AO139+AR139</f>
        <v>0</v>
      </c>
      <c r="AV139" s="550">
        <f t="shared" si="625"/>
        <v>0</v>
      </c>
      <c r="AW139" s="551">
        <f t="shared" si="625"/>
        <v>0</v>
      </c>
      <c r="AX139" s="555">
        <f t="shared" ref="AX139:AY139" si="626">AL139+AU139</f>
        <v>0</v>
      </c>
      <c r="AY139" s="556">
        <f t="shared" si="626"/>
        <v>0</v>
      </c>
      <c r="AZ139" s="557">
        <f t="shared" ref="AZ139:AZ142" si="644">AX139+AY139</f>
        <v>0</v>
      </c>
      <c r="BA139" s="552">
        <f t="shared" ref="BA139:BB139" si="627">AI139+AU139</f>
        <v>0</v>
      </c>
      <c r="BB139" s="553">
        <f t="shared" si="627"/>
        <v>0</v>
      </c>
      <c r="BC139" s="554">
        <f t="shared" ref="BC139:BC142" si="646">AQ139+AZ139</f>
        <v>0</v>
      </c>
      <c r="BD139" s="558">
        <f t="shared" si="617"/>
        <v>0</v>
      </c>
      <c r="BE139" s="559">
        <f t="shared" si="618"/>
        <v>0</v>
      </c>
      <c r="BF139" s="548">
        <f t="shared" si="619"/>
        <v>0</v>
      </c>
      <c r="BG139" s="397"/>
      <c r="BH139" s="397"/>
      <c r="BI139" s="397"/>
      <c r="BJ139" s="397"/>
      <c r="BK139" s="397"/>
    </row>
    <row r="140">
      <c r="A140" s="483"/>
      <c r="B140" s="397"/>
      <c r="C140" s="397"/>
      <c r="D140" s="545"/>
      <c r="E140" s="419" t="s">
        <v>113</v>
      </c>
      <c r="F140" s="515"/>
      <c r="G140" s="516"/>
      <c r="H140" s="560"/>
      <c r="I140" s="561"/>
      <c r="J140" s="548">
        <f t="shared" si="628"/>
        <v>0</v>
      </c>
      <c r="K140" s="560"/>
      <c r="L140" s="561"/>
      <c r="M140" s="548">
        <f t="shared" si="629"/>
        <v>0</v>
      </c>
      <c r="N140" s="549">
        <f t="shared" ref="N140:P140" si="630">H140+K140</f>
        <v>0</v>
      </c>
      <c r="O140" s="550">
        <f t="shared" si="630"/>
        <v>0</v>
      </c>
      <c r="P140" s="551">
        <f t="shared" si="630"/>
        <v>0</v>
      </c>
      <c r="Q140" s="560"/>
      <c r="R140" s="561"/>
      <c r="S140" s="548">
        <f t="shared" si="631"/>
        <v>0</v>
      </c>
      <c r="T140" s="560"/>
      <c r="U140" s="561"/>
      <c r="V140" s="548">
        <f t="shared" si="632"/>
        <v>0</v>
      </c>
      <c r="W140" s="549">
        <f t="shared" ref="W140:Y140" si="633">Q140+T140</f>
        <v>0</v>
      </c>
      <c r="X140" s="550">
        <f t="shared" si="633"/>
        <v>0</v>
      </c>
      <c r="Y140" s="551">
        <f t="shared" si="633"/>
        <v>0</v>
      </c>
      <c r="Z140" s="552">
        <f t="shared" ref="Z140:AB140" si="634">N140+W140</f>
        <v>0</v>
      </c>
      <c r="AA140" s="553">
        <f t="shared" si="634"/>
        <v>0</v>
      </c>
      <c r="AB140" s="554">
        <f t="shared" si="634"/>
        <v>0</v>
      </c>
      <c r="AC140" s="560"/>
      <c r="AD140" s="561"/>
      <c r="AE140" s="548">
        <f t="shared" si="635"/>
        <v>0</v>
      </c>
      <c r="AF140" s="560"/>
      <c r="AG140" s="561"/>
      <c r="AH140" s="548">
        <f t="shared" si="636"/>
        <v>0</v>
      </c>
      <c r="AI140" s="549">
        <f t="shared" ref="AI140:AK140" si="637">AC140+AF140</f>
        <v>0</v>
      </c>
      <c r="AJ140" s="550">
        <f t="shared" si="637"/>
        <v>0</v>
      </c>
      <c r="AK140" s="551">
        <f t="shared" si="637"/>
        <v>0</v>
      </c>
      <c r="AL140" s="555">
        <f t="shared" ref="AL140:AM140" si="638">Z140+AI140</f>
        <v>0</v>
      </c>
      <c r="AM140" s="556">
        <f t="shared" si="638"/>
        <v>0</v>
      </c>
      <c r="AN140" s="557">
        <f t="shared" si="639"/>
        <v>0</v>
      </c>
      <c r="AO140" s="546">
        <v>0.0</v>
      </c>
      <c r="AP140" s="547">
        <v>0.0</v>
      </c>
      <c r="AQ140" s="548">
        <f t="shared" si="640"/>
        <v>0</v>
      </c>
      <c r="AR140" s="546">
        <v>0.0</v>
      </c>
      <c r="AS140" s="547">
        <v>0.0</v>
      </c>
      <c r="AT140" s="548">
        <f t="shared" si="641"/>
        <v>0</v>
      </c>
      <c r="AU140" s="549">
        <f t="shared" ref="AU140:AW140" si="642">AO140+AR140</f>
        <v>0</v>
      </c>
      <c r="AV140" s="550">
        <f t="shared" si="642"/>
        <v>0</v>
      </c>
      <c r="AW140" s="551">
        <f t="shared" si="642"/>
        <v>0</v>
      </c>
      <c r="AX140" s="555">
        <f t="shared" ref="AX140:AY140" si="643">AL140+AU140</f>
        <v>0</v>
      </c>
      <c r="AY140" s="556">
        <f t="shared" si="643"/>
        <v>0</v>
      </c>
      <c r="AZ140" s="557">
        <f t="shared" si="644"/>
        <v>0</v>
      </c>
      <c r="BA140" s="552">
        <f t="shared" ref="BA140:BB140" si="645">AI140+AU140</f>
        <v>0</v>
      </c>
      <c r="BB140" s="553">
        <f t="shared" si="645"/>
        <v>0</v>
      </c>
      <c r="BC140" s="554">
        <f t="shared" si="646"/>
        <v>0</v>
      </c>
      <c r="BD140" s="558">
        <f t="shared" si="617"/>
        <v>0</v>
      </c>
      <c r="BE140" s="559">
        <f t="shared" si="618"/>
        <v>0</v>
      </c>
      <c r="BF140" s="548">
        <f t="shared" si="619"/>
        <v>0</v>
      </c>
      <c r="BG140" s="397"/>
      <c r="BH140" s="397"/>
      <c r="BI140" s="397"/>
      <c r="BJ140" s="397"/>
      <c r="BK140" s="397"/>
    </row>
    <row r="141">
      <c r="A141" s="483"/>
      <c r="B141" s="397"/>
      <c r="C141" s="397"/>
      <c r="D141" s="545"/>
      <c r="E141" s="419" t="s">
        <v>114</v>
      </c>
      <c r="F141" s="531"/>
      <c r="G141" s="532"/>
      <c r="H141" s="560"/>
      <c r="I141" s="561"/>
      <c r="J141" s="548">
        <f t="shared" si="628"/>
        <v>0</v>
      </c>
      <c r="K141" s="560"/>
      <c r="L141" s="561"/>
      <c r="M141" s="548">
        <f t="shared" si="629"/>
        <v>0</v>
      </c>
      <c r="N141" s="549">
        <f t="shared" ref="N141:P141" si="647">H141+K141</f>
        <v>0</v>
      </c>
      <c r="O141" s="550">
        <f t="shared" si="647"/>
        <v>0</v>
      </c>
      <c r="P141" s="551">
        <f t="shared" si="647"/>
        <v>0</v>
      </c>
      <c r="Q141" s="560"/>
      <c r="R141" s="561"/>
      <c r="S141" s="548">
        <f t="shared" si="631"/>
        <v>0</v>
      </c>
      <c r="T141" s="560"/>
      <c r="U141" s="561"/>
      <c r="V141" s="548">
        <f t="shared" si="632"/>
        <v>0</v>
      </c>
      <c r="W141" s="549">
        <f t="shared" ref="W141:Y141" si="648">Q141+T141</f>
        <v>0</v>
      </c>
      <c r="X141" s="550">
        <f t="shared" si="648"/>
        <v>0</v>
      </c>
      <c r="Y141" s="551">
        <f t="shared" si="648"/>
        <v>0</v>
      </c>
      <c r="Z141" s="552">
        <f t="shared" ref="Z141:AB141" si="649">N141+W141</f>
        <v>0</v>
      </c>
      <c r="AA141" s="553">
        <f t="shared" si="649"/>
        <v>0</v>
      </c>
      <c r="AB141" s="554">
        <f t="shared" si="649"/>
        <v>0</v>
      </c>
      <c r="AC141" s="560"/>
      <c r="AD141" s="561"/>
      <c r="AE141" s="548">
        <f t="shared" si="635"/>
        <v>0</v>
      </c>
      <c r="AF141" s="560"/>
      <c r="AG141" s="561"/>
      <c r="AH141" s="548">
        <f t="shared" si="636"/>
        <v>0</v>
      </c>
      <c r="AI141" s="549">
        <f t="shared" ref="AI141:AK141" si="650">AC141+AF141</f>
        <v>0</v>
      </c>
      <c r="AJ141" s="550">
        <f t="shared" si="650"/>
        <v>0</v>
      </c>
      <c r="AK141" s="551">
        <f t="shared" si="650"/>
        <v>0</v>
      </c>
      <c r="AL141" s="555">
        <f t="shared" ref="AL141:AM141" si="651">Z141+AI141</f>
        <v>0</v>
      </c>
      <c r="AM141" s="556">
        <f t="shared" si="651"/>
        <v>0</v>
      </c>
      <c r="AN141" s="557">
        <f t="shared" si="639"/>
        <v>0</v>
      </c>
      <c r="AO141" s="546">
        <v>0.0</v>
      </c>
      <c r="AP141" s="547">
        <v>0.0</v>
      </c>
      <c r="AQ141" s="548">
        <f t="shared" si="640"/>
        <v>0</v>
      </c>
      <c r="AR141" s="546">
        <v>0.0</v>
      </c>
      <c r="AS141" s="547">
        <v>0.0</v>
      </c>
      <c r="AT141" s="548">
        <f t="shared" si="641"/>
        <v>0</v>
      </c>
      <c r="AU141" s="549">
        <f t="shared" ref="AU141:AW141" si="652">AO141+AR141</f>
        <v>0</v>
      </c>
      <c r="AV141" s="550">
        <f t="shared" si="652"/>
        <v>0</v>
      </c>
      <c r="AW141" s="551">
        <f t="shared" si="652"/>
        <v>0</v>
      </c>
      <c r="AX141" s="555">
        <f t="shared" ref="AX141:AY141" si="653">AL141+AU141</f>
        <v>0</v>
      </c>
      <c r="AY141" s="556">
        <f t="shared" si="653"/>
        <v>0</v>
      </c>
      <c r="AZ141" s="557">
        <f t="shared" si="644"/>
        <v>0</v>
      </c>
      <c r="BA141" s="552">
        <f t="shared" ref="BA141:BB141" si="654">AI141+AU141</f>
        <v>0</v>
      </c>
      <c r="BB141" s="553">
        <f t="shared" si="654"/>
        <v>0</v>
      </c>
      <c r="BC141" s="554">
        <f t="shared" si="646"/>
        <v>0</v>
      </c>
      <c r="BD141" s="558">
        <f t="shared" si="617"/>
        <v>0</v>
      </c>
      <c r="BE141" s="559">
        <f t="shared" si="618"/>
        <v>0</v>
      </c>
      <c r="BF141" s="548">
        <f t="shared" si="619"/>
        <v>0</v>
      </c>
      <c r="BG141" s="397"/>
      <c r="BH141" s="397"/>
      <c r="BI141" s="397"/>
      <c r="BJ141" s="397"/>
      <c r="BK141" s="397"/>
    </row>
    <row r="142">
      <c r="A142" s="483"/>
      <c r="B142" s="397"/>
      <c r="C142" s="501"/>
      <c r="D142" s="545"/>
      <c r="E142" s="433" t="s">
        <v>115</v>
      </c>
      <c r="F142" s="531"/>
      <c r="G142" s="532"/>
      <c r="H142" s="560"/>
      <c r="I142" s="561"/>
      <c r="J142" s="548">
        <f t="shared" si="628"/>
        <v>0</v>
      </c>
      <c r="K142" s="560"/>
      <c r="L142" s="561"/>
      <c r="M142" s="548">
        <f t="shared" si="629"/>
        <v>0</v>
      </c>
      <c r="N142" s="549">
        <f t="shared" ref="N142:P142" si="655">H142+K142</f>
        <v>0</v>
      </c>
      <c r="O142" s="550">
        <f t="shared" si="655"/>
        <v>0</v>
      </c>
      <c r="P142" s="551">
        <f t="shared" si="655"/>
        <v>0</v>
      </c>
      <c r="Q142" s="560"/>
      <c r="R142" s="561"/>
      <c r="S142" s="548">
        <f t="shared" si="631"/>
        <v>0</v>
      </c>
      <c r="T142" s="560"/>
      <c r="U142" s="561"/>
      <c r="V142" s="548">
        <f t="shared" si="632"/>
        <v>0</v>
      </c>
      <c r="W142" s="549">
        <f t="shared" ref="W142:Y142" si="656">Q142+T142</f>
        <v>0</v>
      </c>
      <c r="X142" s="550">
        <f t="shared" si="656"/>
        <v>0</v>
      </c>
      <c r="Y142" s="551">
        <f t="shared" si="656"/>
        <v>0</v>
      </c>
      <c r="Z142" s="552">
        <f t="shared" ref="Z142:AB142" si="657">N142+W142</f>
        <v>0</v>
      </c>
      <c r="AA142" s="553">
        <f t="shared" si="657"/>
        <v>0</v>
      </c>
      <c r="AB142" s="554">
        <f t="shared" si="657"/>
        <v>0</v>
      </c>
      <c r="AC142" s="560"/>
      <c r="AD142" s="561"/>
      <c r="AE142" s="548">
        <f t="shared" si="635"/>
        <v>0</v>
      </c>
      <c r="AF142" s="560"/>
      <c r="AG142" s="561"/>
      <c r="AH142" s="548">
        <f t="shared" si="636"/>
        <v>0</v>
      </c>
      <c r="AI142" s="549">
        <f t="shared" ref="AI142:AK142" si="658">AC142+AF142</f>
        <v>0</v>
      </c>
      <c r="AJ142" s="550">
        <f t="shared" si="658"/>
        <v>0</v>
      </c>
      <c r="AK142" s="551">
        <f t="shared" si="658"/>
        <v>0</v>
      </c>
      <c r="AL142" s="555">
        <f t="shared" ref="AL142:AM142" si="659">Z142+AI142</f>
        <v>0</v>
      </c>
      <c r="AM142" s="556">
        <f t="shared" si="659"/>
        <v>0</v>
      </c>
      <c r="AN142" s="557">
        <f t="shared" si="639"/>
        <v>0</v>
      </c>
      <c r="AO142" s="546">
        <v>0.0</v>
      </c>
      <c r="AP142" s="547">
        <v>0.0</v>
      </c>
      <c r="AQ142" s="548">
        <f t="shared" si="640"/>
        <v>0</v>
      </c>
      <c r="AR142" s="546">
        <v>0.0</v>
      </c>
      <c r="AS142" s="547">
        <v>0.0</v>
      </c>
      <c r="AT142" s="548">
        <f t="shared" si="641"/>
        <v>0</v>
      </c>
      <c r="AU142" s="549">
        <f t="shared" ref="AU142:AW142" si="660">AO142+AR142</f>
        <v>0</v>
      </c>
      <c r="AV142" s="550">
        <f t="shared" si="660"/>
        <v>0</v>
      </c>
      <c r="AW142" s="551">
        <f t="shared" si="660"/>
        <v>0</v>
      </c>
      <c r="AX142" s="555">
        <f t="shared" ref="AX142:AY142" si="661">AL142+AU142</f>
        <v>0</v>
      </c>
      <c r="AY142" s="556">
        <f t="shared" si="661"/>
        <v>0</v>
      </c>
      <c r="AZ142" s="557">
        <f t="shared" si="644"/>
        <v>0</v>
      </c>
      <c r="BA142" s="552">
        <f t="shared" ref="BA142:BB142" si="662">AI142+AU142</f>
        <v>0</v>
      </c>
      <c r="BB142" s="553">
        <f t="shared" si="662"/>
        <v>0</v>
      </c>
      <c r="BC142" s="554">
        <f t="shared" si="646"/>
        <v>0</v>
      </c>
      <c r="BD142" s="558">
        <f t="shared" si="617"/>
        <v>0</v>
      </c>
      <c r="BE142" s="559">
        <f t="shared" si="618"/>
        <v>0</v>
      </c>
      <c r="BF142" s="548">
        <f t="shared" si="619"/>
        <v>0</v>
      </c>
      <c r="BG142" s="397"/>
      <c r="BH142" s="397"/>
      <c r="BI142" s="397"/>
      <c r="BJ142" s="397"/>
      <c r="BK142" s="397"/>
    </row>
    <row r="143">
      <c r="A143" s="483"/>
      <c r="B143" s="397"/>
      <c r="C143" s="501"/>
      <c r="D143" s="545"/>
      <c r="E143" s="531"/>
      <c r="F143" s="531"/>
      <c r="G143" s="532"/>
      <c r="H143" s="560"/>
      <c r="I143" s="561"/>
      <c r="J143" s="562"/>
      <c r="K143" s="560"/>
      <c r="L143" s="561"/>
      <c r="M143" s="562"/>
      <c r="N143" s="563"/>
      <c r="O143" s="564"/>
      <c r="P143" s="565"/>
      <c r="Q143" s="560"/>
      <c r="R143" s="561"/>
      <c r="S143" s="562"/>
      <c r="T143" s="560"/>
      <c r="U143" s="561"/>
      <c r="V143" s="562"/>
      <c r="W143" s="563"/>
      <c r="X143" s="564"/>
      <c r="Y143" s="565"/>
      <c r="Z143" s="566"/>
      <c r="AA143" s="567"/>
      <c r="AB143" s="568"/>
      <c r="AC143" s="560"/>
      <c r="AD143" s="561"/>
      <c r="AE143" s="562"/>
      <c r="AF143" s="560"/>
      <c r="AG143" s="561"/>
      <c r="AH143" s="562"/>
      <c r="AI143" s="563"/>
      <c r="AJ143" s="564"/>
      <c r="AK143" s="565"/>
      <c r="AL143" s="569"/>
      <c r="AM143" s="570"/>
      <c r="AN143" s="571"/>
      <c r="AO143" s="560"/>
      <c r="AP143" s="561"/>
      <c r="AQ143" s="562"/>
      <c r="AR143" s="560"/>
      <c r="AS143" s="561"/>
      <c r="AT143" s="562"/>
      <c r="AU143" s="563"/>
      <c r="AV143" s="564"/>
      <c r="AW143" s="565"/>
      <c r="AX143" s="569"/>
      <c r="AY143" s="570"/>
      <c r="AZ143" s="571"/>
      <c r="BA143" s="566"/>
      <c r="BB143" s="567"/>
      <c r="BC143" s="568"/>
      <c r="BD143" s="572"/>
      <c r="BE143" s="573"/>
      <c r="BF143" s="562"/>
      <c r="BG143" s="397"/>
      <c r="BH143" s="397"/>
      <c r="BI143" s="397"/>
      <c r="BJ143" s="397"/>
      <c r="BK143" s="397"/>
    </row>
    <row r="144">
      <c r="A144" s="483"/>
      <c r="B144" s="397"/>
      <c r="C144" s="397"/>
      <c r="D144" s="545"/>
      <c r="E144" s="531"/>
      <c r="F144" s="531"/>
      <c r="G144" s="532"/>
      <c r="H144" s="560"/>
      <c r="I144" s="561"/>
      <c r="J144" s="562"/>
      <c r="K144" s="560"/>
      <c r="L144" s="561"/>
      <c r="M144" s="562"/>
      <c r="N144" s="563"/>
      <c r="O144" s="564"/>
      <c r="P144" s="565"/>
      <c r="Q144" s="560"/>
      <c r="R144" s="561"/>
      <c r="S144" s="562"/>
      <c r="T144" s="560"/>
      <c r="U144" s="561"/>
      <c r="V144" s="562"/>
      <c r="W144" s="563"/>
      <c r="X144" s="564"/>
      <c r="Y144" s="565"/>
      <c r="Z144" s="566"/>
      <c r="AA144" s="567"/>
      <c r="AB144" s="568"/>
      <c r="AC144" s="560"/>
      <c r="AD144" s="561"/>
      <c r="AE144" s="562"/>
      <c r="AF144" s="560"/>
      <c r="AG144" s="561"/>
      <c r="AH144" s="562"/>
      <c r="AI144" s="563"/>
      <c r="AJ144" s="564"/>
      <c r="AK144" s="565"/>
      <c r="AL144" s="569"/>
      <c r="AM144" s="570"/>
      <c r="AN144" s="571"/>
      <c r="AO144" s="560"/>
      <c r="AP144" s="561"/>
      <c r="AQ144" s="562"/>
      <c r="AR144" s="560"/>
      <c r="AS144" s="561"/>
      <c r="AT144" s="562"/>
      <c r="AU144" s="563"/>
      <c r="AV144" s="564"/>
      <c r="AW144" s="565"/>
      <c r="AX144" s="569"/>
      <c r="AY144" s="570"/>
      <c r="AZ144" s="571"/>
      <c r="BA144" s="566"/>
      <c r="BB144" s="567"/>
      <c r="BC144" s="568"/>
      <c r="BD144" s="572"/>
      <c r="BE144" s="573"/>
      <c r="BF144" s="562"/>
      <c r="BG144" s="397"/>
      <c r="BH144" s="397"/>
      <c r="BI144" s="397"/>
      <c r="BJ144" s="397"/>
      <c r="BK144" s="397"/>
    </row>
    <row r="145">
      <c r="A145" s="483"/>
      <c r="B145" s="397"/>
      <c r="C145" s="397"/>
      <c r="D145" s="574" t="s">
        <v>145</v>
      </c>
      <c r="E145" s="575" t="s">
        <v>146</v>
      </c>
      <c r="F145" s="576"/>
      <c r="G145" s="577"/>
      <c r="H145" s="707">
        <f t="shared" ref="H145:I145" si="663">SUM(H147:H152)</f>
        <v>0</v>
      </c>
      <c r="I145" s="708">
        <f t="shared" si="663"/>
        <v>0</v>
      </c>
      <c r="J145" s="709">
        <f>H145+I145</f>
        <v>0</v>
      </c>
      <c r="K145" s="707">
        <f t="shared" ref="K145:L145" si="664">SUM(K147:K152)</f>
        <v>1</v>
      </c>
      <c r="L145" s="708">
        <f t="shared" si="664"/>
        <v>0</v>
      </c>
      <c r="M145" s="709">
        <f>K145+L145</f>
        <v>1</v>
      </c>
      <c r="N145" s="710">
        <f t="shared" ref="N145:P145" si="665">H145+K145</f>
        <v>1</v>
      </c>
      <c r="O145" s="711">
        <f t="shared" si="665"/>
        <v>0</v>
      </c>
      <c r="P145" s="712">
        <f t="shared" si="665"/>
        <v>1</v>
      </c>
      <c r="Q145" s="707">
        <f t="shared" ref="Q145:R145" si="666">SUM(Q147:Q152)</f>
        <v>0</v>
      </c>
      <c r="R145" s="708">
        <f t="shared" si="666"/>
        <v>0</v>
      </c>
      <c r="S145" s="709">
        <f>Q145+R145</f>
        <v>0</v>
      </c>
      <c r="T145" s="707">
        <f t="shared" ref="T145:U145" si="667">SUM(T147:T152)</f>
        <v>0</v>
      </c>
      <c r="U145" s="708">
        <f t="shared" si="667"/>
        <v>0</v>
      </c>
      <c r="V145" s="709">
        <f>T145+U145</f>
        <v>0</v>
      </c>
      <c r="W145" s="710">
        <f t="shared" ref="W145:Y145" si="668">Q145+T145</f>
        <v>0</v>
      </c>
      <c r="X145" s="711">
        <f t="shared" si="668"/>
        <v>0</v>
      </c>
      <c r="Y145" s="712">
        <f t="shared" si="668"/>
        <v>0</v>
      </c>
      <c r="Z145" s="713">
        <f t="shared" ref="Z145:AB145" si="669">N145+W145</f>
        <v>1</v>
      </c>
      <c r="AA145" s="714">
        <f t="shared" si="669"/>
        <v>0</v>
      </c>
      <c r="AB145" s="715">
        <f t="shared" si="669"/>
        <v>1</v>
      </c>
      <c r="AC145" s="707">
        <f t="shared" ref="AC145:AD145" si="670">SUM(AC147:AC152)</f>
        <v>0</v>
      </c>
      <c r="AD145" s="708">
        <f t="shared" si="670"/>
        <v>0</v>
      </c>
      <c r="AE145" s="709">
        <f>AC145+AD145</f>
        <v>0</v>
      </c>
      <c r="AF145" s="707">
        <f t="shared" ref="AF145:AG145" si="671">SUM(AF147:AF152)</f>
        <v>0</v>
      </c>
      <c r="AG145" s="708">
        <f t="shared" si="671"/>
        <v>0</v>
      </c>
      <c r="AH145" s="709">
        <f>AF145+AG145</f>
        <v>0</v>
      </c>
      <c r="AI145" s="710">
        <f t="shared" ref="AI145:AK145" si="672">AC145+AF145</f>
        <v>0</v>
      </c>
      <c r="AJ145" s="711">
        <f t="shared" si="672"/>
        <v>0</v>
      </c>
      <c r="AK145" s="712">
        <f t="shared" si="672"/>
        <v>0</v>
      </c>
      <c r="AL145" s="716">
        <f t="shared" ref="AL145:AM145" si="673">Z145+AI145</f>
        <v>1</v>
      </c>
      <c r="AM145" s="717">
        <f t="shared" si="673"/>
        <v>0</v>
      </c>
      <c r="AN145" s="718">
        <f>AL145+AM145</f>
        <v>1</v>
      </c>
      <c r="AO145" s="707">
        <f t="shared" ref="AO145:AP145" si="674">SUM(AO147:AO152)</f>
        <v>0</v>
      </c>
      <c r="AP145" s="708">
        <f t="shared" si="674"/>
        <v>0</v>
      </c>
      <c r="AQ145" s="709">
        <f>AO145+AP145</f>
        <v>0</v>
      </c>
      <c r="AR145" s="578"/>
      <c r="AS145" s="708">
        <f>SUM(AS147:AS152)</f>
        <v>0</v>
      </c>
      <c r="AT145" s="709">
        <f>AR145+AS145</f>
        <v>0</v>
      </c>
      <c r="AU145" s="710">
        <f t="shared" ref="AU145:AW145" si="675">AO145+AR145</f>
        <v>0</v>
      </c>
      <c r="AV145" s="711">
        <f t="shared" si="675"/>
        <v>0</v>
      </c>
      <c r="AW145" s="712">
        <f t="shared" si="675"/>
        <v>0</v>
      </c>
      <c r="AX145" s="716">
        <f t="shared" ref="AX145:AY145" si="676">AL145+AU145</f>
        <v>1</v>
      </c>
      <c r="AY145" s="717">
        <f t="shared" si="676"/>
        <v>0</v>
      </c>
      <c r="AZ145" s="718">
        <f>AX145+AY145</f>
        <v>1</v>
      </c>
      <c r="BA145" s="713">
        <f t="shared" ref="BA145:BB145" si="677">AI145+AU145</f>
        <v>0</v>
      </c>
      <c r="BB145" s="714">
        <f t="shared" si="677"/>
        <v>0</v>
      </c>
      <c r="BC145" s="715">
        <f>AQ145+AZ145</f>
        <v>1</v>
      </c>
      <c r="BD145" s="707">
        <f t="shared" ref="BD145:BD150" si="678">H145+K145+Q145+T145+AC145++AF145+AO145+AR145</f>
        <v>1</v>
      </c>
      <c r="BE145" s="708">
        <f t="shared" ref="BE145:BE150" si="679">I145+L145+R145+U145+AD145+AG145++AP145+AS145</f>
        <v>0</v>
      </c>
      <c r="BF145" s="709">
        <f t="shared" ref="BF145:BF150" si="680">BD145+BE145</f>
        <v>1</v>
      </c>
      <c r="BG145" s="397"/>
      <c r="BH145" s="397"/>
      <c r="BI145" s="397"/>
      <c r="BJ145" s="397"/>
      <c r="BK145" s="397"/>
    </row>
    <row r="146">
      <c r="A146" s="483"/>
      <c r="B146" s="397"/>
      <c r="C146" s="397"/>
      <c r="D146" s="590"/>
      <c r="E146" s="515"/>
      <c r="F146" s="515"/>
      <c r="G146" s="516"/>
      <c r="H146" s="603"/>
      <c r="I146" s="604"/>
      <c r="J146" s="593"/>
      <c r="K146" s="603"/>
      <c r="L146" s="604"/>
      <c r="M146" s="593"/>
      <c r="N146" s="594"/>
      <c r="O146" s="595"/>
      <c r="P146" s="596"/>
      <c r="Q146" s="603"/>
      <c r="R146" s="604"/>
      <c r="S146" s="593"/>
      <c r="T146" s="603"/>
      <c r="U146" s="604"/>
      <c r="V146" s="593"/>
      <c r="W146" s="594"/>
      <c r="X146" s="595"/>
      <c r="Y146" s="596"/>
      <c r="Z146" s="597"/>
      <c r="AA146" s="598"/>
      <c r="AB146" s="599"/>
      <c r="AC146" s="603"/>
      <c r="AD146" s="604"/>
      <c r="AE146" s="593"/>
      <c r="AF146" s="603"/>
      <c r="AG146" s="604"/>
      <c r="AH146" s="593"/>
      <c r="AI146" s="594"/>
      <c r="AJ146" s="595"/>
      <c r="AK146" s="596"/>
      <c r="AL146" s="600"/>
      <c r="AM146" s="601"/>
      <c r="AN146" s="602"/>
      <c r="AO146" s="603"/>
      <c r="AP146" s="604"/>
      <c r="AQ146" s="593"/>
      <c r="AR146" s="603"/>
      <c r="AS146" s="604"/>
      <c r="AT146" s="593"/>
      <c r="AU146" s="594"/>
      <c r="AV146" s="595"/>
      <c r="AW146" s="596"/>
      <c r="AX146" s="600"/>
      <c r="AY146" s="601"/>
      <c r="AZ146" s="602"/>
      <c r="BA146" s="597"/>
      <c r="BB146" s="598"/>
      <c r="BC146" s="599"/>
      <c r="BD146" s="522">
        <f t="shared" si="678"/>
        <v>0</v>
      </c>
      <c r="BE146" s="517">
        <f t="shared" si="679"/>
        <v>0</v>
      </c>
      <c r="BF146" s="518">
        <f t="shared" si="680"/>
        <v>0</v>
      </c>
      <c r="BG146" s="397"/>
      <c r="BH146" s="397"/>
      <c r="BI146" s="397"/>
      <c r="BJ146" s="397"/>
      <c r="BK146" s="397"/>
    </row>
    <row r="147">
      <c r="A147" s="483"/>
      <c r="B147" s="397"/>
      <c r="C147" s="397"/>
      <c r="D147" s="545"/>
      <c r="E147" s="419" t="s">
        <v>112</v>
      </c>
      <c r="F147" s="515"/>
      <c r="G147" s="516"/>
      <c r="H147" s="560"/>
      <c r="I147" s="561"/>
      <c r="J147" s="548">
        <f t="shared" ref="J147:J150" si="689">+H147+I147</f>
        <v>0</v>
      </c>
      <c r="K147" s="560"/>
      <c r="L147" s="561"/>
      <c r="M147" s="548">
        <f t="shared" ref="M147:M150" si="690">+K147+L147</f>
        <v>0</v>
      </c>
      <c r="N147" s="549">
        <f t="shared" ref="N147:P147" si="681">H147+K147</f>
        <v>0</v>
      </c>
      <c r="O147" s="550">
        <f t="shared" si="681"/>
        <v>0</v>
      </c>
      <c r="P147" s="551">
        <f t="shared" si="681"/>
        <v>0</v>
      </c>
      <c r="Q147" s="560"/>
      <c r="R147" s="561"/>
      <c r="S147" s="548">
        <f t="shared" ref="S147:S150" si="692">+Q147+R147</f>
        <v>0</v>
      </c>
      <c r="T147" s="560"/>
      <c r="U147" s="561"/>
      <c r="V147" s="548">
        <f t="shared" ref="V147:V150" si="693">+T147+U147</f>
        <v>0</v>
      </c>
      <c r="W147" s="549">
        <f t="shared" ref="W147:Y147" si="682">Q147+T147</f>
        <v>0</v>
      </c>
      <c r="X147" s="550">
        <f t="shared" si="682"/>
        <v>0</v>
      </c>
      <c r="Y147" s="551">
        <f t="shared" si="682"/>
        <v>0</v>
      </c>
      <c r="Z147" s="552">
        <f t="shared" ref="Z147:AB147" si="683">N147+W147</f>
        <v>0</v>
      </c>
      <c r="AA147" s="553">
        <f t="shared" si="683"/>
        <v>0</v>
      </c>
      <c r="AB147" s="554">
        <f t="shared" si="683"/>
        <v>0</v>
      </c>
      <c r="AC147" s="560"/>
      <c r="AD147" s="561"/>
      <c r="AE147" s="548">
        <f t="shared" ref="AE147:AE150" si="696">+AC147+AD147</f>
        <v>0</v>
      </c>
      <c r="AF147" s="560"/>
      <c r="AG147" s="561"/>
      <c r="AH147" s="548">
        <f t="shared" ref="AH147:AH150" si="697">+AF147+AG147</f>
        <v>0</v>
      </c>
      <c r="AI147" s="549">
        <f t="shared" ref="AI147:AK147" si="684">AC147+AF147</f>
        <v>0</v>
      </c>
      <c r="AJ147" s="550">
        <f t="shared" si="684"/>
        <v>0</v>
      </c>
      <c r="AK147" s="551">
        <f t="shared" si="684"/>
        <v>0</v>
      </c>
      <c r="AL147" s="555">
        <f t="shared" ref="AL147:AM147" si="685">Z147+AI147</f>
        <v>0</v>
      </c>
      <c r="AM147" s="556">
        <f t="shared" si="685"/>
        <v>0</v>
      </c>
      <c r="AN147" s="557">
        <f t="shared" ref="AN147:AN150" si="700">AL147+AM147</f>
        <v>0</v>
      </c>
      <c r="AO147" s="546">
        <v>0.0</v>
      </c>
      <c r="AP147" s="547">
        <v>0.0</v>
      </c>
      <c r="AQ147" s="548">
        <f t="shared" ref="AQ147:AQ150" si="701">+AO147+AP147</f>
        <v>0</v>
      </c>
      <c r="AR147" s="546">
        <v>0.0</v>
      </c>
      <c r="AS147" s="547">
        <v>0.0</v>
      </c>
      <c r="AT147" s="548">
        <f t="shared" ref="AT147:AT150" si="702">+AR147+AS147</f>
        <v>0</v>
      </c>
      <c r="AU147" s="549">
        <f t="shared" ref="AU147:AW147" si="686">AO147+AR147</f>
        <v>0</v>
      </c>
      <c r="AV147" s="550">
        <f t="shared" si="686"/>
        <v>0</v>
      </c>
      <c r="AW147" s="551">
        <f t="shared" si="686"/>
        <v>0</v>
      </c>
      <c r="AX147" s="555">
        <f t="shared" ref="AX147:AY147" si="687">AL147+AU147</f>
        <v>0</v>
      </c>
      <c r="AY147" s="556">
        <f t="shared" si="687"/>
        <v>0</v>
      </c>
      <c r="AZ147" s="557">
        <f t="shared" ref="AZ147:AZ150" si="705">AX147+AY147</f>
        <v>0</v>
      </c>
      <c r="BA147" s="552">
        <f t="shared" ref="BA147:BB147" si="688">AI147+AU147</f>
        <v>0</v>
      </c>
      <c r="BB147" s="553">
        <f t="shared" si="688"/>
        <v>0</v>
      </c>
      <c r="BC147" s="554">
        <f t="shared" ref="BC147:BC150" si="707">AQ147+AZ147</f>
        <v>0</v>
      </c>
      <c r="BD147" s="558">
        <f t="shared" si="678"/>
        <v>0</v>
      </c>
      <c r="BE147" s="559">
        <f t="shared" si="679"/>
        <v>0</v>
      </c>
      <c r="BF147" s="548">
        <f t="shared" si="680"/>
        <v>0</v>
      </c>
      <c r="BG147" s="397"/>
      <c r="BH147" s="397"/>
      <c r="BI147" s="397"/>
      <c r="BJ147" s="397"/>
      <c r="BK147" s="397"/>
    </row>
    <row r="148">
      <c r="A148" s="483"/>
      <c r="B148" s="397"/>
      <c r="C148" s="397"/>
      <c r="D148" s="545"/>
      <c r="E148" s="419" t="s">
        <v>113</v>
      </c>
      <c r="F148" s="515"/>
      <c r="G148" s="516"/>
      <c r="H148" s="560"/>
      <c r="I148" s="561"/>
      <c r="J148" s="548">
        <f t="shared" si="689"/>
        <v>0</v>
      </c>
      <c r="K148" s="560"/>
      <c r="L148" s="561"/>
      <c r="M148" s="548">
        <f t="shared" si="690"/>
        <v>0</v>
      </c>
      <c r="N148" s="549">
        <f t="shared" ref="N148:P148" si="691">H148+K148</f>
        <v>0</v>
      </c>
      <c r="O148" s="550">
        <f t="shared" si="691"/>
        <v>0</v>
      </c>
      <c r="P148" s="551">
        <f t="shared" si="691"/>
        <v>0</v>
      </c>
      <c r="Q148" s="560"/>
      <c r="R148" s="561"/>
      <c r="S148" s="548">
        <f t="shared" si="692"/>
        <v>0</v>
      </c>
      <c r="T148" s="560"/>
      <c r="U148" s="561"/>
      <c r="V148" s="548">
        <f t="shared" si="693"/>
        <v>0</v>
      </c>
      <c r="W148" s="549">
        <f t="shared" ref="W148:Y148" si="694">Q148+T148</f>
        <v>0</v>
      </c>
      <c r="X148" s="550">
        <f t="shared" si="694"/>
        <v>0</v>
      </c>
      <c r="Y148" s="551">
        <f t="shared" si="694"/>
        <v>0</v>
      </c>
      <c r="Z148" s="552">
        <f t="shared" ref="Z148:AB148" si="695">N148+W148</f>
        <v>0</v>
      </c>
      <c r="AA148" s="553">
        <f t="shared" si="695"/>
        <v>0</v>
      </c>
      <c r="AB148" s="554">
        <f t="shared" si="695"/>
        <v>0</v>
      </c>
      <c r="AC148" s="560"/>
      <c r="AD148" s="561"/>
      <c r="AE148" s="548">
        <f t="shared" si="696"/>
        <v>0</v>
      </c>
      <c r="AF148" s="560"/>
      <c r="AG148" s="561"/>
      <c r="AH148" s="548">
        <f t="shared" si="697"/>
        <v>0</v>
      </c>
      <c r="AI148" s="549">
        <f t="shared" ref="AI148:AK148" si="698">AC148+AF148</f>
        <v>0</v>
      </c>
      <c r="AJ148" s="550">
        <f t="shared" si="698"/>
        <v>0</v>
      </c>
      <c r="AK148" s="551">
        <f t="shared" si="698"/>
        <v>0</v>
      </c>
      <c r="AL148" s="555">
        <f t="shared" ref="AL148:AM148" si="699">Z148+AI148</f>
        <v>0</v>
      </c>
      <c r="AM148" s="556">
        <f t="shared" si="699"/>
        <v>0</v>
      </c>
      <c r="AN148" s="557">
        <f t="shared" si="700"/>
        <v>0</v>
      </c>
      <c r="AO148" s="546">
        <v>0.0</v>
      </c>
      <c r="AP148" s="547">
        <v>0.0</v>
      </c>
      <c r="AQ148" s="548">
        <f t="shared" si="701"/>
        <v>0</v>
      </c>
      <c r="AR148" s="546">
        <v>0.0</v>
      </c>
      <c r="AS148" s="547">
        <v>0.0</v>
      </c>
      <c r="AT148" s="548">
        <f t="shared" si="702"/>
        <v>0</v>
      </c>
      <c r="AU148" s="549">
        <f t="shared" ref="AU148:AW148" si="703">AO148+AR148</f>
        <v>0</v>
      </c>
      <c r="AV148" s="550">
        <f t="shared" si="703"/>
        <v>0</v>
      </c>
      <c r="AW148" s="551">
        <f t="shared" si="703"/>
        <v>0</v>
      </c>
      <c r="AX148" s="555">
        <f t="shared" ref="AX148:AY148" si="704">AL148+AU148</f>
        <v>0</v>
      </c>
      <c r="AY148" s="556">
        <f t="shared" si="704"/>
        <v>0</v>
      </c>
      <c r="AZ148" s="557">
        <f t="shared" si="705"/>
        <v>0</v>
      </c>
      <c r="BA148" s="552">
        <f t="shared" ref="BA148:BB148" si="706">AI148+AU148</f>
        <v>0</v>
      </c>
      <c r="BB148" s="553">
        <f t="shared" si="706"/>
        <v>0</v>
      </c>
      <c r="BC148" s="554">
        <f t="shared" si="707"/>
        <v>0</v>
      </c>
      <c r="BD148" s="558">
        <f t="shared" si="678"/>
        <v>0</v>
      </c>
      <c r="BE148" s="559">
        <f t="shared" si="679"/>
        <v>0</v>
      </c>
      <c r="BF148" s="548">
        <f t="shared" si="680"/>
        <v>0</v>
      </c>
      <c r="BG148" s="397"/>
      <c r="BH148" s="397"/>
      <c r="BI148" s="397"/>
      <c r="BJ148" s="397"/>
      <c r="BK148" s="397"/>
    </row>
    <row r="149">
      <c r="A149" s="483"/>
      <c r="B149" s="397"/>
      <c r="C149" s="397"/>
      <c r="D149" s="545"/>
      <c r="E149" s="419" t="s">
        <v>114</v>
      </c>
      <c r="F149" s="515"/>
      <c r="G149" s="516"/>
      <c r="H149" s="560"/>
      <c r="I149" s="561"/>
      <c r="J149" s="548">
        <f t="shared" si="689"/>
        <v>0</v>
      </c>
      <c r="K149" s="560"/>
      <c r="L149" s="561"/>
      <c r="M149" s="548">
        <f t="shared" si="690"/>
        <v>0</v>
      </c>
      <c r="N149" s="549">
        <f t="shared" ref="N149:P149" si="708">H149+K149</f>
        <v>0</v>
      </c>
      <c r="O149" s="550">
        <f t="shared" si="708"/>
        <v>0</v>
      </c>
      <c r="P149" s="551">
        <f t="shared" si="708"/>
        <v>0</v>
      </c>
      <c r="Q149" s="560"/>
      <c r="R149" s="561"/>
      <c r="S149" s="548">
        <f t="shared" si="692"/>
        <v>0</v>
      </c>
      <c r="T149" s="560"/>
      <c r="U149" s="561"/>
      <c r="V149" s="548">
        <f t="shared" si="693"/>
        <v>0</v>
      </c>
      <c r="W149" s="549">
        <f t="shared" ref="W149:Y149" si="709">Q149+T149</f>
        <v>0</v>
      </c>
      <c r="X149" s="550">
        <f t="shared" si="709"/>
        <v>0</v>
      </c>
      <c r="Y149" s="551">
        <f t="shared" si="709"/>
        <v>0</v>
      </c>
      <c r="Z149" s="552">
        <f t="shared" ref="Z149:AB149" si="710">N149+W149</f>
        <v>0</v>
      </c>
      <c r="AA149" s="553">
        <f t="shared" si="710"/>
        <v>0</v>
      </c>
      <c r="AB149" s="554">
        <f t="shared" si="710"/>
        <v>0</v>
      </c>
      <c r="AC149" s="560"/>
      <c r="AD149" s="561"/>
      <c r="AE149" s="548">
        <f t="shared" si="696"/>
        <v>0</v>
      </c>
      <c r="AF149" s="560"/>
      <c r="AG149" s="561"/>
      <c r="AH149" s="548">
        <f t="shared" si="697"/>
        <v>0</v>
      </c>
      <c r="AI149" s="549">
        <f t="shared" ref="AI149:AK149" si="711">AC149+AF149</f>
        <v>0</v>
      </c>
      <c r="AJ149" s="550">
        <f t="shared" si="711"/>
        <v>0</v>
      </c>
      <c r="AK149" s="551">
        <f t="shared" si="711"/>
        <v>0</v>
      </c>
      <c r="AL149" s="555">
        <f t="shared" ref="AL149:AM149" si="712">Z149+AI149</f>
        <v>0</v>
      </c>
      <c r="AM149" s="556">
        <f t="shared" si="712"/>
        <v>0</v>
      </c>
      <c r="AN149" s="557">
        <f t="shared" si="700"/>
        <v>0</v>
      </c>
      <c r="AO149" s="546">
        <v>0.0</v>
      </c>
      <c r="AP149" s="547">
        <v>0.0</v>
      </c>
      <c r="AQ149" s="548">
        <f t="shared" si="701"/>
        <v>0</v>
      </c>
      <c r="AR149" s="546">
        <v>0.0</v>
      </c>
      <c r="AS149" s="547">
        <v>0.0</v>
      </c>
      <c r="AT149" s="548">
        <f t="shared" si="702"/>
        <v>0</v>
      </c>
      <c r="AU149" s="549">
        <f t="shared" ref="AU149:AW149" si="713">AO149+AR149</f>
        <v>0</v>
      </c>
      <c r="AV149" s="550">
        <f t="shared" si="713"/>
        <v>0</v>
      </c>
      <c r="AW149" s="551">
        <f t="shared" si="713"/>
        <v>0</v>
      </c>
      <c r="AX149" s="555">
        <f t="shared" ref="AX149:AY149" si="714">AL149+AU149</f>
        <v>0</v>
      </c>
      <c r="AY149" s="556">
        <f t="shared" si="714"/>
        <v>0</v>
      </c>
      <c r="AZ149" s="557">
        <f t="shared" si="705"/>
        <v>0</v>
      </c>
      <c r="BA149" s="552">
        <f t="shared" ref="BA149:BB149" si="715">AI149+AU149</f>
        <v>0</v>
      </c>
      <c r="BB149" s="553">
        <f t="shared" si="715"/>
        <v>0</v>
      </c>
      <c r="BC149" s="554">
        <f t="shared" si="707"/>
        <v>0</v>
      </c>
      <c r="BD149" s="558">
        <f t="shared" si="678"/>
        <v>0</v>
      </c>
      <c r="BE149" s="559">
        <f t="shared" si="679"/>
        <v>0</v>
      </c>
      <c r="BF149" s="548">
        <f t="shared" si="680"/>
        <v>0</v>
      </c>
      <c r="BG149" s="397"/>
      <c r="BH149" s="397"/>
      <c r="BI149" s="397"/>
      <c r="BJ149" s="397"/>
      <c r="BK149" s="397"/>
    </row>
    <row r="150">
      <c r="A150" s="483"/>
      <c r="B150" s="397"/>
      <c r="C150" s="397"/>
      <c r="D150" s="609"/>
      <c r="E150" s="433" t="s">
        <v>115</v>
      </c>
      <c r="F150" s="531"/>
      <c r="G150" s="532"/>
      <c r="H150" s="560"/>
      <c r="I150" s="561"/>
      <c r="J150" s="548">
        <f t="shared" si="689"/>
        <v>0</v>
      </c>
      <c r="K150" s="546">
        <v>1.0</v>
      </c>
      <c r="L150" s="561"/>
      <c r="M150" s="548">
        <f t="shared" si="690"/>
        <v>1</v>
      </c>
      <c r="N150" s="549">
        <f t="shared" ref="N150:P150" si="716">H150+K150</f>
        <v>1</v>
      </c>
      <c r="O150" s="550">
        <f t="shared" si="716"/>
        <v>0</v>
      </c>
      <c r="P150" s="551">
        <f t="shared" si="716"/>
        <v>1</v>
      </c>
      <c r="Q150" s="560"/>
      <c r="R150" s="561"/>
      <c r="S150" s="548">
        <f t="shared" si="692"/>
        <v>0</v>
      </c>
      <c r="T150" s="560"/>
      <c r="U150" s="561"/>
      <c r="V150" s="548">
        <f t="shared" si="693"/>
        <v>0</v>
      </c>
      <c r="W150" s="549">
        <f t="shared" ref="W150:Y150" si="717">Q150+T150</f>
        <v>0</v>
      </c>
      <c r="X150" s="550">
        <f t="shared" si="717"/>
        <v>0</v>
      </c>
      <c r="Y150" s="551">
        <f t="shared" si="717"/>
        <v>0</v>
      </c>
      <c r="Z150" s="552">
        <f t="shared" ref="Z150:AB150" si="718">N150+W150</f>
        <v>1</v>
      </c>
      <c r="AA150" s="553">
        <f t="shared" si="718"/>
        <v>0</v>
      </c>
      <c r="AB150" s="554">
        <f t="shared" si="718"/>
        <v>1</v>
      </c>
      <c r="AC150" s="560"/>
      <c r="AD150" s="561"/>
      <c r="AE150" s="548">
        <f t="shared" si="696"/>
        <v>0</v>
      </c>
      <c r="AF150" s="560"/>
      <c r="AG150" s="561"/>
      <c r="AH150" s="548">
        <f t="shared" si="697"/>
        <v>0</v>
      </c>
      <c r="AI150" s="549">
        <f t="shared" ref="AI150:AK150" si="719">AC150+AF150</f>
        <v>0</v>
      </c>
      <c r="AJ150" s="550">
        <f t="shared" si="719"/>
        <v>0</v>
      </c>
      <c r="AK150" s="551">
        <f t="shared" si="719"/>
        <v>0</v>
      </c>
      <c r="AL150" s="555">
        <f t="shared" ref="AL150:AM150" si="720">Z150+AI150</f>
        <v>1</v>
      </c>
      <c r="AM150" s="556">
        <f t="shared" si="720"/>
        <v>0</v>
      </c>
      <c r="AN150" s="557">
        <f t="shared" si="700"/>
        <v>1</v>
      </c>
      <c r="AO150" s="546">
        <v>0.0</v>
      </c>
      <c r="AP150" s="547">
        <v>0.0</v>
      </c>
      <c r="AQ150" s="548">
        <f t="shared" si="701"/>
        <v>0</v>
      </c>
      <c r="AR150" s="546">
        <v>1.0</v>
      </c>
      <c r="AS150" s="547">
        <v>0.0</v>
      </c>
      <c r="AT150" s="548">
        <f t="shared" si="702"/>
        <v>1</v>
      </c>
      <c r="AU150" s="549">
        <f t="shared" ref="AU150:AW150" si="721">AO150+AR150</f>
        <v>1</v>
      </c>
      <c r="AV150" s="550">
        <f t="shared" si="721"/>
        <v>0</v>
      </c>
      <c r="AW150" s="551">
        <f t="shared" si="721"/>
        <v>1</v>
      </c>
      <c r="AX150" s="555">
        <f t="shared" ref="AX150:AY150" si="722">AL150+AU150</f>
        <v>2</v>
      </c>
      <c r="AY150" s="556">
        <f t="shared" si="722"/>
        <v>0</v>
      </c>
      <c r="AZ150" s="557">
        <f t="shared" si="705"/>
        <v>2</v>
      </c>
      <c r="BA150" s="552">
        <f t="shared" ref="BA150:BB150" si="723">AI150+AU150</f>
        <v>1</v>
      </c>
      <c r="BB150" s="553">
        <f t="shared" si="723"/>
        <v>0</v>
      </c>
      <c r="BC150" s="554">
        <f t="shared" si="707"/>
        <v>2</v>
      </c>
      <c r="BD150" s="558">
        <f t="shared" si="678"/>
        <v>2</v>
      </c>
      <c r="BE150" s="559">
        <f t="shared" si="679"/>
        <v>0</v>
      </c>
      <c r="BF150" s="548">
        <f t="shared" si="680"/>
        <v>2</v>
      </c>
      <c r="BG150" s="397"/>
      <c r="BH150" s="397"/>
      <c r="BI150" s="397"/>
      <c r="BJ150" s="397"/>
      <c r="BK150" s="397"/>
    </row>
    <row r="151">
      <c r="A151" s="483"/>
      <c r="B151" s="397"/>
      <c r="C151" s="397"/>
      <c r="D151" s="609"/>
      <c r="E151" s="531"/>
      <c r="F151" s="531"/>
      <c r="G151" s="532"/>
      <c r="H151" s="560"/>
      <c r="I151" s="561"/>
      <c r="J151" s="562"/>
      <c r="K151" s="560"/>
      <c r="L151" s="561"/>
      <c r="M151" s="562"/>
      <c r="N151" s="563"/>
      <c r="O151" s="564"/>
      <c r="P151" s="565"/>
      <c r="Q151" s="560"/>
      <c r="R151" s="561"/>
      <c r="S151" s="562"/>
      <c r="T151" s="560"/>
      <c r="U151" s="561"/>
      <c r="V151" s="562"/>
      <c r="W151" s="563"/>
      <c r="X151" s="564"/>
      <c r="Y151" s="565"/>
      <c r="Z151" s="566"/>
      <c r="AA151" s="567"/>
      <c r="AB151" s="568"/>
      <c r="AC151" s="560"/>
      <c r="AD151" s="561"/>
      <c r="AE151" s="562"/>
      <c r="AF151" s="560"/>
      <c r="AG151" s="561"/>
      <c r="AH151" s="562"/>
      <c r="AI151" s="563"/>
      <c r="AJ151" s="564"/>
      <c r="AK151" s="565"/>
      <c r="AL151" s="569"/>
      <c r="AM151" s="570"/>
      <c r="AN151" s="571"/>
      <c r="AO151" s="560"/>
      <c r="AP151" s="561"/>
      <c r="AQ151" s="562"/>
      <c r="AR151" s="560"/>
      <c r="AS151" s="561"/>
      <c r="AT151" s="562"/>
      <c r="AU151" s="563"/>
      <c r="AV151" s="564"/>
      <c r="AW151" s="565"/>
      <c r="AX151" s="569"/>
      <c r="AY151" s="570"/>
      <c r="AZ151" s="571"/>
      <c r="BA151" s="566"/>
      <c r="BB151" s="567"/>
      <c r="BC151" s="568"/>
      <c r="BD151" s="572"/>
      <c r="BE151" s="573"/>
      <c r="BF151" s="562"/>
      <c r="BG151" s="397"/>
      <c r="BH151" s="397"/>
      <c r="BI151" s="397"/>
      <c r="BJ151" s="397"/>
      <c r="BK151" s="397"/>
    </row>
    <row r="152">
      <c r="A152" s="483"/>
      <c r="B152" s="397"/>
      <c r="C152" s="501"/>
      <c r="D152" s="621"/>
      <c r="E152" s="622"/>
      <c r="F152" s="622"/>
      <c r="G152" s="623"/>
      <c r="H152" s="624"/>
      <c r="I152" s="625"/>
      <c r="J152" s="626"/>
      <c r="K152" s="624"/>
      <c r="L152" s="625"/>
      <c r="M152" s="626"/>
      <c r="N152" s="627"/>
      <c r="O152" s="628"/>
      <c r="P152" s="629"/>
      <c r="Q152" s="624"/>
      <c r="R152" s="625"/>
      <c r="S152" s="626"/>
      <c r="T152" s="624"/>
      <c r="U152" s="625"/>
      <c r="V152" s="626"/>
      <c r="W152" s="627"/>
      <c r="X152" s="628"/>
      <c r="Y152" s="629"/>
      <c r="Z152" s="630"/>
      <c r="AA152" s="631"/>
      <c r="AB152" s="632"/>
      <c r="AC152" s="624"/>
      <c r="AD152" s="625"/>
      <c r="AE152" s="626"/>
      <c r="AF152" s="624"/>
      <c r="AG152" s="625"/>
      <c r="AH152" s="626"/>
      <c r="AI152" s="627"/>
      <c r="AJ152" s="628"/>
      <c r="AK152" s="629"/>
      <c r="AL152" s="633"/>
      <c r="AM152" s="634"/>
      <c r="AN152" s="635"/>
      <c r="AO152" s="624"/>
      <c r="AP152" s="625"/>
      <c r="AQ152" s="626"/>
      <c r="AR152" s="624"/>
      <c r="AS152" s="625"/>
      <c r="AT152" s="626"/>
      <c r="AU152" s="627"/>
      <c r="AV152" s="628"/>
      <c r="AW152" s="629"/>
      <c r="AX152" s="633"/>
      <c r="AY152" s="634"/>
      <c r="AZ152" s="635"/>
      <c r="BA152" s="630"/>
      <c r="BB152" s="631"/>
      <c r="BC152" s="632"/>
      <c r="BD152" s="636"/>
      <c r="BE152" s="637"/>
      <c r="BF152" s="626"/>
      <c r="BG152" s="397"/>
      <c r="BH152" s="397"/>
      <c r="BI152" s="397"/>
      <c r="BJ152" s="397"/>
      <c r="BK152" s="397"/>
    </row>
    <row r="153">
      <c r="A153" s="483"/>
      <c r="B153" s="397"/>
      <c r="C153" s="397"/>
      <c r="D153" s="732" t="s">
        <v>147</v>
      </c>
      <c r="E153" s="733" t="s">
        <v>148</v>
      </c>
      <c r="G153" s="734"/>
      <c r="H153" s="735"/>
      <c r="I153" s="503"/>
      <c r="J153" s="504"/>
      <c r="K153" s="502"/>
      <c r="L153" s="503"/>
      <c r="M153" s="504"/>
      <c r="N153" s="505"/>
      <c r="O153" s="506"/>
      <c r="P153" s="507"/>
      <c r="Q153" s="502"/>
      <c r="R153" s="503"/>
      <c r="S153" s="504"/>
      <c r="T153" s="502"/>
      <c r="U153" s="503"/>
      <c r="V153" s="504"/>
      <c r="W153" s="505"/>
      <c r="X153" s="506"/>
      <c r="Y153" s="507"/>
      <c r="Z153" s="508"/>
      <c r="AA153" s="509"/>
      <c r="AB153" s="510"/>
      <c r="AC153" s="502"/>
      <c r="AD153" s="503"/>
      <c r="AE153" s="504"/>
      <c r="AF153" s="502"/>
      <c r="AG153" s="503"/>
      <c r="AH153" s="504"/>
      <c r="AI153" s="505"/>
      <c r="AJ153" s="506"/>
      <c r="AK153" s="507"/>
      <c r="AL153" s="511"/>
      <c r="AM153" s="512"/>
      <c r="AN153" s="513"/>
      <c r="AO153" s="502"/>
      <c r="AP153" s="503"/>
      <c r="AQ153" s="504"/>
      <c r="AR153" s="502"/>
      <c r="AS153" s="503"/>
      <c r="AT153" s="504"/>
      <c r="AU153" s="505"/>
      <c r="AV153" s="506"/>
      <c r="AW153" s="507"/>
      <c r="AX153" s="511"/>
      <c r="AY153" s="512"/>
      <c r="AZ153" s="513"/>
      <c r="BA153" s="508"/>
      <c r="BB153" s="509"/>
      <c r="BC153" s="510"/>
      <c r="BD153" s="736">
        <f t="shared" ref="BD153:BD158" si="739">H153+K153+Q153+T153+AC153++AF153+AO153+AR153</f>
        <v>0</v>
      </c>
      <c r="BE153" s="737">
        <f t="shared" ref="BE153:BE158" si="740">I153+L153+R153+U153+AD153+AG153++AP153+AS153</f>
        <v>0</v>
      </c>
      <c r="BF153" s="738">
        <f t="shared" ref="BF153:BF158" si="741">BD153+BE153</f>
        <v>0</v>
      </c>
      <c r="BG153" s="397"/>
      <c r="BH153" s="397"/>
      <c r="BI153" s="397"/>
      <c r="BJ153" s="397"/>
      <c r="BK153" s="397"/>
    </row>
    <row r="154">
      <c r="A154" s="483"/>
      <c r="B154" s="397"/>
      <c r="C154" s="397"/>
      <c r="D154" s="662"/>
      <c r="E154" s="29"/>
      <c r="F154" s="29"/>
      <c r="G154" s="663"/>
      <c r="H154" s="739">
        <f t="shared" ref="H154:I154" si="724">SUM(H155:H160)</f>
        <v>0</v>
      </c>
      <c r="I154" s="737">
        <f t="shared" si="724"/>
        <v>0</v>
      </c>
      <c r="J154" s="738">
        <f>H154+I154</f>
        <v>0</v>
      </c>
      <c r="K154" s="736">
        <f t="shared" ref="K154:L154" si="725">SUM(K155:K160)</f>
        <v>0</v>
      </c>
      <c r="L154" s="737">
        <f t="shared" si="725"/>
        <v>0</v>
      </c>
      <c r="M154" s="738">
        <f>K154+L154</f>
        <v>0</v>
      </c>
      <c r="N154" s="519">
        <f t="shared" ref="N154:P154" si="726">H154+K154</f>
        <v>0</v>
      </c>
      <c r="O154" s="740">
        <f t="shared" si="726"/>
        <v>0</v>
      </c>
      <c r="P154" s="741">
        <f t="shared" si="726"/>
        <v>0</v>
      </c>
      <c r="Q154" s="739">
        <f t="shared" ref="Q154:R154" si="727">SUM(Q155:Q160)</f>
        <v>0</v>
      </c>
      <c r="R154" s="737">
        <f t="shared" si="727"/>
        <v>0</v>
      </c>
      <c r="S154" s="738">
        <f>Q154+R154</f>
        <v>0</v>
      </c>
      <c r="T154" s="736">
        <f t="shared" ref="T154:U154" si="728">SUM(T155:T160)</f>
        <v>0</v>
      </c>
      <c r="U154" s="737">
        <f t="shared" si="728"/>
        <v>0</v>
      </c>
      <c r="V154" s="738">
        <f>T154+U154</f>
        <v>0</v>
      </c>
      <c r="W154" s="519">
        <f t="shared" ref="W154:Y154" si="729">Q154+T154</f>
        <v>0</v>
      </c>
      <c r="X154" s="520">
        <f t="shared" si="729"/>
        <v>0</v>
      </c>
      <c r="Y154" s="741">
        <f t="shared" si="729"/>
        <v>0</v>
      </c>
      <c r="Z154" s="508"/>
      <c r="AA154" s="509"/>
      <c r="AB154" s="510"/>
      <c r="AC154" s="739">
        <f t="shared" ref="AC154:AD154" si="730">SUM(AC155:AC160)</f>
        <v>0</v>
      </c>
      <c r="AD154" s="737">
        <f t="shared" si="730"/>
        <v>0</v>
      </c>
      <c r="AE154" s="738">
        <f>AC154+AD154</f>
        <v>0</v>
      </c>
      <c r="AF154" s="736">
        <f t="shared" ref="AF154:AG154" si="731">SUM(AF155:AF160)</f>
        <v>0</v>
      </c>
      <c r="AG154" s="737">
        <f t="shared" si="731"/>
        <v>0</v>
      </c>
      <c r="AH154" s="738">
        <f>AF154+AG154</f>
        <v>0</v>
      </c>
      <c r="AI154" s="742">
        <f t="shared" ref="AI154:AK154" si="732">AC154+AF154</f>
        <v>0</v>
      </c>
      <c r="AJ154" s="520">
        <f t="shared" si="732"/>
        <v>0</v>
      </c>
      <c r="AK154" s="521">
        <f t="shared" si="732"/>
        <v>0</v>
      </c>
      <c r="AL154" s="526">
        <f t="shared" ref="AL154:AM154" si="733">Z154+AI154</f>
        <v>0</v>
      </c>
      <c r="AM154" s="527">
        <f t="shared" si="733"/>
        <v>0</v>
      </c>
      <c r="AN154" s="743">
        <f t="shared" ref="AN154:AN158" si="747">AL154+AM154</f>
        <v>0</v>
      </c>
      <c r="AO154" s="739">
        <f t="shared" ref="AO154:AP154" si="734">SUM(AO155:AO160)</f>
        <v>0</v>
      </c>
      <c r="AP154" s="737">
        <f t="shared" si="734"/>
        <v>0</v>
      </c>
      <c r="AQ154" s="738">
        <f>AO154+AP154</f>
        <v>0</v>
      </c>
      <c r="AR154" s="736">
        <f t="shared" ref="AR154:AS154" si="735">SUM(AR155:AR160)</f>
        <v>0</v>
      </c>
      <c r="AS154" s="737">
        <f t="shared" si="735"/>
        <v>0</v>
      </c>
      <c r="AT154" s="738">
        <f>AR154+AS154</f>
        <v>0</v>
      </c>
      <c r="AU154" s="519">
        <f t="shared" ref="AU154:AW154" si="736">AO154+AR154</f>
        <v>0</v>
      </c>
      <c r="AV154" s="520">
        <f t="shared" si="736"/>
        <v>0</v>
      </c>
      <c r="AW154" s="741">
        <f t="shared" si="736"/>
        <v>0</v>
      </c>
      <c r="AX154" s="526">
        <f t="shared" ref="AX154:AY154" si="737">AL154+AU154</f>
        <v>0</v>
      </c>
      <c r="AY154" s="744">
        <f t="shared" si="737"/>
        <v>0</v>
      </c>
      <c r="AZ154" s="743">
        <f t="shared" ref="AZ154:AZ158" si="750">AX154+AY154</f>
        <v>0</v>
      </c>
      <c r="BA154" s="523">
        <f t="shared" ref="BA154:BB154" si="738">AI154+AU154</f>
        <v>0</v>
      </c>
      <c r="BB154" s="524">
        <f t="shared" si="738"/>
        <v>0</v>
      </c>
      <c r="BC154" s="525">
        <f t="shared" ref="BC154:BC158" si="752">AQ154+AZ154</f>
        <v>0</v>
      </c>
      <c r="BD154" s="745">
        <f t="shared" si="739"/>
        <v>0</v>
      </c>
      <c r="BE154" s="746">
        <f t="shared" si="740"/>
        <v>0</v>
      </c>
      <c r="BF154" s="518">
        <f t="shared" si="741"/>
        <v>0</v>
      </c>
      <c r="BG154" s="397"/>
      <c r="BH154" s="397"/>
      <c r="BI154" s="397"/>
      <c r="BJ154" s="397"/>
      <c r="BK154" s="397"/>
    </row>
    <row r="155">
      <c r="A155" s="483"/>
      <c r="B155" s="397"/>
      <c r="C155" s="397"/>
      <c r="D155" s="545"/>
      <c r="E155" s="419" t="s">
        <v>112</v>
      </c>
      <c r="F155" s="515"/>
      <c r="G155" s="516"/>
      <c r="H155" s="560"/>
      <c r="I155" s="561"/>
      <c r="J155" s="548">
        <f t="shared" ref="J155:J158" si="753">+H155+I155</f>
        <v>0</v>
      </c>
      <c r="K155" s="560"/>
      <c r="L155" s="561"/>
      <c r="M155" s="548">
        <f t="shared" ref="M155:M158" si="754">+K155+L155</f>
        <v>0</v>
      </c>
      <c r="N155" s="549">
        <f t="shared" ref="N155:O155" si="742">H155+K155</f>
        <v>0</v>
      </c>
      <c r="O155" s="550">
        <f t="shared" si="742"/>
        <v>0</v>
      </c>
      <c r="P155" s="551">
        <f t="shared" ref="P155:P158" si="756">+N155+O155</f>
        <v>0</v>
      </c>
      <c r="Q155" s="560"/>
      <c r="R155" s="561"/>
      <c r="S155" s="548">
        <f t="shared" ref="S155:S158" si="757">+Q155+R155</f>
        <v>0</v>
      </c>
      <c r="T155" s="560"/>
      <c r="U155" s="561"/>
      <c r="V155" s="548">
        <f t="shared" ref="V155:V158" si="758">+T155+U155</f>
        <v>0</v>
      </c>
      <c r="W155" s="549">
        <f t="shared" ref="W155:X155" si="743">Q155+T155</f>
        <v>0</v>
      </c>
      <c r="X155" s="550">
        <f t="shared" si="743"/>
        <v>0</v>
      </c>
      <c r="Y155" s="551">
        <f t="shared" ref="Y155:Y158" si="760">+W155+X155</f>
        <v>0</v>
      </c>
      <c r="Z155" s="552">
        <f t="shared" ref="Z155:AB155" si="744">N155+W155</f>
        <v>0</v>
      </c>
      <c r="AA155" s="553">
        <f t="shared" si="744"/>
        <v>0</v>
      </c>
      <c r="AB155" s="554">
        <f t="shared" si="744"/>
        <v>0</v>
      </c>
      <c r="AC155" s="560"/>
      <c r="AD155" s="561"/>
      <c r="AE155" s="548">
        <f t="shared" ref="AE155:AE158" si="762">+AC155+AD155</f>
        <v>0</v>
      </c>
      <c r="AF155" s="560"/>
      <c r="AG155" s="561"/>
      <c r="AH155" s="548">
        <f t="shared" ref="AH155:AH158" si="763">+AF155+AG155</f>
        <v>0</v>
      </c>
      <c r="AI155" s="549">
        <f t="shared" ref="AI155:AJ155" si="745">AC155+AF155</f>
        <v>0</v>
      </c>
      <c r="AJ155" s="550">
        <f t="shared" si="745"/>
        <v>0</v>
      </c>
      <c r="AK155" s="551">
        <f t="shared" ref="AK155:AK158" si="765">+AI155+AJ155</f>
        <v>0</v>
      </c>
      <c r="AL155" s="555">
        <f t="shared" ref="AL155:AM155" si="746">Z155+AI155</f>
        <v>0</v>
      </c>
      <c r="AM155" s="556">
        <f t="shared" si="746"/>
        <v>0</v>
      </c>
      <c r="AN155" s="557">
        <f t="shared" si="747"/>
        <v>0</v>
      </c>
      <c r="AO155" s="546">
        <v>0.0</v>
      </c>
      <c r="AP155" s="547">
        <v>0.0</v>
      </c>
      <c r="AQ155" s="548">
        <f t="shared" ref="AQ155:AQ158" si="767">+AO155+AP155</f>
        <v>0</v>
      </c>
      <c r="AR155" s="546">
        <v>0.0</v>
      </c>
      <c r="AS155" s="547">
        <v>0.0</v>
      </c>
      <c r="AT155" s="548">
        <f t="shared" ref="AT155:AT158" si="768">+AR155+AS155</f>
        <v>0</v>
      </c>
      <c r="AU155" s="549">
        <f t="shared" ref="AU155:AV155" si="748">AO155+AR155</f>
        <v>0</v>
      </c>
      <c r="AV155" s="550">
        <f t="shared" si="748"/>
        <v>0</v>
      </c>
      <c r="AW155" s="551">
        <f t="shared" ref="AW155:AW158" si="770">+AU155+AV155</f>
        <v>0</v>
      </c>
      <c r="AX155" s="555">
        <f t="shared" ref="AX155:AY155" si="749">AL155+AU155</f>
        <v>0</v>
      </c>
      <c r="AY155" s="556">
        <f t="shared" si="749"/>
        <v>0</v>
      </c>
      <c r="AZ155" s="557">
        <f t="shared" si="750"/>
        <v>0</v>
      </c>
      <c r="BA155" s="552">
        <f t="shared" ref="BA155:BB155" si="751">AI155+AU155</f>
        <v>0</v>
      </c>
      <c r="BB155" s="553">
        <f t="shared" si="751"/>
        <v>0</v>
      </c>
      <c r="BC155" s="554">
        <f t="shared" si="752"/>
        <v>0</v>
      </c>
      <c r="BD155" s="558">
        <f t="shared" si="739"/>
        <v>0</v>
      </c>
      <c r="BE155" s="559">
        <f t="shared" si="740"/>
        <v>0</v>
      </c>
      <c r="BF155" s="548">
        <f t="shared" si="741"/>
        <v>0</v>
      </c>
      <c r="BG155" s="397"/>
      <c r="BH155" s="397"/>
      <c r="BI155" s="397"/>
      <c r="BJ155" s="397"/>
      <c r="BK155" s="397"/>
    </row>
    <row r="156">
      <c r="A156" s="483"/>
      <c r="B156" s="397"/>
      <c r="C156" s="397"/>
      <c r="D156" s="545"/>
      <c r="E156" s="419" t="s">
        <v>113</v>
      </c>
      <c r="F156" s="531"/>
      <c r="G156" s="516"/>
      <c r="H156" s="560"/>
      <c r="I156" s="561"/>
      <c r="J156" s="548">
        <f t="shared" si="753"/>
        <v>0</v>
      </c>
      <c r="K156" s="560"/>
      <c r="L156" s="561"/>
      <c r="M156" s="548">
        <f t="shared" si="754"/>
        <v>0</v>
      </c>
      <c r="N156" s="549">
        <f t="shared" ref="N156:O156" si="755">H156+K156</f>
        <v>0</v>
      </c>
      <c r="O156" s="550">
        <f t="shared" si="755"/>
        <v>0</v>
      </c>
      <c r="P156" s="551">
        <f t="shared" si="756"/>
        <v>0</v>
      </c>
      <c r="Q156" s="560"/>
      <c r="R156" s="561"/>
      <c r="S156" s="548">
        <f t="shared" si="757"/>
        <v>0</v>
      </c>
      <c r="T156" s="560"/>
      <c r="U156" s="561"/>
      <c r="V156" s="548">
        <f t="shared" si="758"/>
        <v>0</v>
      </c>
      <c r="W156" s="549">
        <f t="shared" ref="W156:X156" si="759">Q156+T156</f>
        <v>0</v>
      </c>
      <c r="X156" s="550">
        <f t="shared" si="759"/>
        <v>0</v>
      </c>
      <c r="Y156" s="551">
        <f t="shared" si="760"/>
        <v>0</v>
      </c>
      <c r="Z156" s="552">
        <f t="shared" ref="Z156:AB156" si="761">N156+W156</f>
        <v>0</v>
      </c>
      <c r="AA156" s="553">
        <f t="shared" si="761"/>
        <v>0</v>
      </c>
      <c r="AB156" s="554">
        <f t="shared" si="761"/>
        <v>0</v>
      </c>
      <c r="AC156" s="560"/>
      <c r="AD156" s="561"/>
      <c r="AE156" s="548">
        <f t="shared" si="762"/>
        <v>0</v>
      </c>
      <c r="AF156" s="560"/>
      <c r="AG156" s="561"/>
      <c r="AH156" s="548">
        <f t="shared" si="763"/>
        <v>0</v>
      </c>
      <c r="AI156" s="549">
        <f t="shared" ref="AI156:AJ156" si="764">AC156+AF156</f>
        <v>0</v>
      </c>
      <c r="AJ156" s="550">
        <f t="shared" si="764"/>
        <v>0</v>
      </c>
      <c r="AK156" s="551">
        <f t="shared" si="765"/>
        <v>0</v>
      </c>
      <c r="AL156" s="555">
        <f t="shared" ref="AL156:AM156" si="766">Z156+AI156</f>
        <v>0</v>
      </c>
      <c r="AM156" s="556">
        <f t="shared" si="766"/>
        <v>0</v>
      </c>
      <c r="AN156" s="557">
        <f t="shared" si="747"/>
        <v>0</v>
      </c>
      <c r="AO156" s="546">
        <v>0.0</v>
      </c>
      <c r="AP156" s="547">
        <v>0.0</v>
      </c>
      <c r="AQ156" s="548">
        <f t="shared" si="767"/>
        <v>0</v>
      </c>
      <c r="AR156" s="546">
        <v>0.0</v>
      </c>
      <c r="AS156" s="547">
        <v>0.0</v>
      </c>
      <c r="AT156" s="548">
        <f t="shared" si="768"/>
        <v>0</v>
      </c>
      <c r="AU156" s="549">
        <f t="shared" ref="AU156:AV156" si="769">AO156+AR156</f>
        <v>0</v>
      </c>
      <c r="AV156" s="550">
        <f t="shared" si="769"/>
        <v>0</v>
      </c>
      <c r="AW156" s="551">
        <f t="shared" si="770"/>
        <v>0</v>
      </c>
      <c r="AX156" s="555">
        <f t="shared" ref="AX156:AY156" si="771">AL156+AU156</f>
        <v>0</v>
      </c>
      <c r="AY156" s="556">
        <f t="shared" si="771"/>
        <v>0</v>
      </c>
      <c r="AZ156" s="557">
        <f t="shared" si="750"/>
        <v>0</v>
      </c>
      <c r="BA156" s="552">
        <f t="shared" ref="BA156:BB156" si="772">AI156+AU156</f>
        <v>0</v>
      </c>
      <c r="BB156" s="553">
        <f t="shared" si="772"/>
        <v>0</v>
      </c>
      <c r="BC156" s="554">
        <f t="shared" si="752"/>
        <v>0</v>
      </c>
      <c r="BD156" s="558">
        <f t="shared" si="739"/>
        <v>0</v>
      </c>
      <c r="BE156" s="559">
        <f t="shared" si="740"/>
        <v>0</v>
      </c>
      <c r="BF156" s="548">
        <f t="shared" si="741"/>
        <v>0</v>
      </c>
      <c r="BG156" s="397"/>
      <c r="BH156" s="397"/>
      <c r="BI156" s="397"/>
      <c r="BJ156" s="397"/>
      <c r="BK156" s="397"/>
    </row>
    <row r="157">
      <c r="A157" s="483"/>
      <c r="B157" s="397"/>
      <c r="C157" s="397"/>
      <c r="D157" s="545"/>
      <c r="E157" s="419" t="s">
        <v>114</v>
      </c>
      <c r="F157" s="531"/>
      <c r="G157" s="516"/>
      <c r="H157" s="560"/>
      <c r="I157" s="561"/>
      <c r="J157" s="548">
        <f t="shared" si="753"/>
        <v>0</v>
      </c>
      <c r="K157" s="560"/>
      <c r="L157" s="561"/>
      <c r="M157" s="548">
        <f t="shared" si="754"/>
        <v>0</v>
      </c>
      <c r="N157" s="549">
        <f t="shared" ref="N157:O157" si="773">H157+K157</f>
        <v>0</v>
      </c>
      <c r="O157" s="550">
        <f t="shared" si="773"/>
        <v>0</v>
      </c>
      <c r="P157" s="551">
        <f t="shared" si="756"/>
        <v>0</v>
      </c>
      <c r="Q157" s="560"/>
      <c r="R157" s="561"/>
      <c r="S157" s="548">
        <f t="shared" si="757"/>
        <v>0</v>
      </c>
      <c r="T157" s="560"/>
      <c r="U157" s="561"/>
      <c r="V157" s="548">
        <f t="shared" si="758"/>
        <v>0</v>
      </c>
      <c r="W157" s="549">
        <f t="shared" ref="W157:X157" si="774">Q157+T157</f>
        <v>0</v>
      </c>
      <c r="X157" s="550">
        <f t="shared" si="774"/>
        <v>0</v>
      </c>
      <c r="Y157" s="551">
        <f t="shared" si="760"/>
        <v>0</v>
      </c>
      <c r="Z157" s="552">
        <f t="shared" ref="Z157:AB157" si="775">N157+W157</f>
        <v>0</v>
      </c>
      <c r="AA157" s="553">
        <f t="shared" si="775"/>
        <v>0</v>
      </c>
      <c r="AB157" s="554">
        <f t="shared" si="775"/>
        <v>0</v>
      </c>
      <c r="AC157" s="560"/>
      <c r="AD157" s="561"/>
      <c r="AE157" s="548">
        <f t="shared" si="762"/>
        <v>0</v>
      </c>
      <c r="AF157" s="560"/>
      <c r="AG157" s="561"/>
      <c r="AH157" s="548">
        <f t="shared" si="763"/>
        <v>0</v>
      </c>
      <c r="AI157" s="549">
        <f t="shared" ref="AI157:AJ157" si="776">AC157+AF157</f>
        <v>0</v>
      </c>
      <c r="AJ157" s="550">
        <f t="shared" si="776"/>
        <v>0</v>
      </c>
      <c r="AK157" s="551">
        <f t="shared" si="765"/>
        <v>0</v>
      </c>
      <c r="AL157" s="555">
        <f t="shared" ref="AL157:AM157" si="777">Z157+AI157</f>
        <v>0</v>
      </c>
      <c r="AM157" s="556">
        <f t="shared" si="777"/>
        <v>0</v>
      </c>
      <c r="AN157" s="557">
        <f t="shared" si="747"/>
        <v>0</v>
      </c>
      <c r="AO157" s="546">
        <v>0.0</v>
      </c>
      <c r="AP157" s="547">
        <v>0.0</v>
      </c>
      <c r="AQ157" s="548">
        <f t="shared" si="767"/>
        <v>0</v>
      </c>
      <c r="AR157" s="546">
        <v>0.0</v>
      </c>
      <c r="AS157" s="547">
        <v>0.0</v>
      </c>
      <c r="AT157" s="548">
        <f t="shared" si="768"/>
        <v>0</v>
      </c>
      <c r="AU157" s="549">
        <f t="shared" ref="AU157:AV157" si="778">AO157+AR157</f>
        <v>0</v>
      </c>
      <c r="AV157" s="550">
        <f t="shared" si="778"/>
        <v>0</v>
      </c>
      <c r="AW157" s="551">
        <f t="shared" si="770"/>
        <v>0</v>
      </c>
      <c r="AX157" s="555">
        <f t="shared" ref="AX157:AY157" si="779">AL157+AU157</f>
        <v>0</v>
      </c>
      <c r="AY157" s="556">
        <f t="shared" si="779"/>
        <v>0</v>
      </c>
      <c r="AZ157" s="557">
        <f t="shared" si="750"/>
        <v>0</v>
      </c>
      <c r="BA157" s="552">
        <f t="shared" ref="BA157:BB157" si="780">AI157+AU157</f>
        <v>0</v>
      </c>
      <c r="BB157" s="553">
        <f t="shared" si="780"/>
        <v>0</v>
      </c>
      <c r="BC157" s="554">
        <f t="shared" si="752"/>
        <v>0</v>
      </c>
      <c r="BD157" s="558">
        <f t="shared" si="739"/>
        <v>0</v>
      </c>
      <c r="BE157" s="559">
        <f t="shared" si="740"/>
        <v>0</v>
      </c>
      <c r="BF157" s="548">
        <f t="shared" si="741"/>
        <v>0</v>
      </c>
      <c r="BG157" s="397"/>
      <c r="BH157" s="397"/>
      <c r="BI157" s="397"/>
      <c r="BJ157" s="397"/>
      <c r="BK157" s="397"/>
    </row>
    <row r="158">
      <c r="A158" s="483"/>
      <c r="B158" s="397"/>
      <c r="C158" s="397"/>
      <c r="D158" s="545"/>
      <c r="E158" s="433" t="s">
        <v>115</v>
      </c>
      <c r="F158" s="531"/>
      <c r="G158" s="516"/>
      <c r="H158" s="591"/>
      <c r="I158" s="592"/>
      <c r="J158" s="548">
        <f t="shared" si="753"/>
        <v>0</v>
      </c>
      <c r="K158" s="606">
        <v>0.0</v>
      </c>
      <c r="L158" s="592"/>
      <c r="M158" s="548">
        <f t="shared" si="754"/>
        <v>0</v>
      </c>
      <c r="N158" s="549">
        <f t="shared" ref="N158:O158" si="781">H158+K158</f>
        <v>0</v>
      </c>
      <c r="O158" s="550">
        <f t="shared" si="781"/>
        <v>0</v>
      </c>
      <c r="P158" s="551">
        <f t="shared" si="756"/>
        <v>0</v>
      </c>
      <c r="Q158" s="591"/>
      <c r="R158" s="592"/>
      <c r="S158" s="548">
        <f t="shared" si="757"/>
        <v>0</v>
      </c>
      <c r="T158" s="591"/>
      <c r="U158" s="592"/>
      <c r="V158" s="548">
        <f t="shared" si="758"/>
        <v>0</v>
      </c>
      <c r="W158" s="549">
        <f t="shared" ref="W158:X158" si="782">Q158+T158</f>
        <v>0</v>
      </c>
      <c r="X158" s="550">
        <f t="shared" si="782"/>
        <v>0</v>
      </c>
      <c r="Y158" s="551">
        <f t="shared" si="760"/>
        <v>0</v>
      </c>
      <c r="Z158" s="552">
        <f t="shared" ref="Z158:AB158" si="783">N158+W158</f>
        <v>0</v>
      </c>
      <c r="AA158" s="553">
        <f t="shared" si="783"/>
        <v>0</v>
      </c>
      <c r="AB158" s="554">
        <f t="shared" si="783"/>
        <v>0</v>
      </c>
      <c r="AC158" s="591"/>
      <c r="AD158" s="592"/>
      <c r="AE158" s="548">
        <f t="shared" si="762"/>
        <v>0</v>
      </c>
      <c r="AF158" s="591"/>
      <c r="AG158" s="592"/>
      <c r="AH158" s="548">
        <f t="shared" si="763"/>
        <v>0</v>
      </c>
      <c r="AI158" s="549">
        <f t="shared" ref="AI158:AJ158" si="784">AC158+AF158</f>
        <v>0</v>
      </c>
      <c r="AJ158" s="550">
        <f t="shared" si="784"/>
        <v>0</v>
      </c>
      <c r="AK158" s="551">
        <f t="shared" si="765"/>
        <v>0</v>
      </c>
      <c r="AL158" s="555">
        <f t="shared" ref="AL158:AM158" si="785">Z158+AI158</f>
        <v>0</v>
      </c>
      <c r="AM158" s="556">
        <f t="shared" si="785"/>
        <v>0</v>
      </c>
      <c r="AN158" s="557">
        <f t="shared" si="747"/>
        <v>0</v>
      </c>
      <c r="AO158" s="606">
        <v>0.0</v>
      </c>
      <c r="AP158" s="607">
        <v>0.0</v>
      </c>
      <c r="AQ158" s="548">
        <f t="shared" si="767"/>
        <v>0</v>
      </c>
      <c r="AR158" s="606">
        <v>0.0</v>
      </c>
      <c r="AS158" s="607">
        <v>0.0</v>
      </c>
      <c r="AT158" s="548">
        <f t="shared" si="768"/>
        <v>0</v>
      </c>
      <c r="AU158" s="549">
        <f t="shared" ref="AU158:AV158" si="786">AO158+AR158</f>
        <v>0</v>
      </c>
      <c r="AV158" s="550">
        <f t="shared" si="786"/>
        <v>0</v>
      </c>
      <c r="AW158" s="551">
        <f t="shared" si="770"/>
        <v>0</v>
      </c>
      <c r="AX158" s="555">
        <f t="shared" ref="AX158:AY158" si="787">AL158+AU158</f>
        <v>0</v>
      </c>
      <c r="AY158" s="556">
        <f t="shared" si="787"/>
        <v>0</v>
      </c>
      <c r="AZ158" s="557">
        <f t="shared" si="750"/>
        <v>0</v>
      </c>
      <c r="BA158" s="552">
        <f t="shared" ref="BA158:BB158" si="788">AI158+AU158</f>
        <v>0</v>
      </c>
      <c r="BB158" s="553">
        <f t="shared" si="788"/>
        <v>0</v>
      </c>
      <c r="BC158" s="554">
        <f t="shared" si="752"/>
        <v>0</v>
      </c>
      <c r="BD158" s="558">
        <f t="shared" si="739"/>
        <v>0</v>
      </c>
      <c r="BE158" s="559">
        <f t="shared" si="740"/>
        <v>0</v>
      </c>
      <c r="BF158" s="548">
        <f t="shared" si="741"/>
        <v>0</v>
      </c>
      <c r="BG158" s="397"/>
      <c r="BH158" s="397"/>
      <c r="BI158" s="397"/>
      <c r="BJ158" s="397"/>
      <c r="BK158" s="397"/>
    </row>
    <row r="159">
      <c r="A159" s="483"/>
      <c r="B159" s="397"/>
      <c r="C159" s="397"/>
      <c r="D159" s="545"/>
      <c r="E159" s="515"/>
      <c r="F159" s="531"/>
      <c r="G159" s="516"/>
      <c r="H159" s="591"/>
      <c r="I159" s="592"/>
      <c r="J159" s="562"/>
      <c r="K159" s="591"/>
      <c r="L159" s="592"/>
      <c r="M159" s="562"/>
      <c r="N159" s="563"/>
      <c r="O159" s="564"/>
      <c r="P159" s="565"/>
      <c r="Q159" s="591"/>
      <c r="R159" s="592"/>
      <c r="S159" s="562"/>
      <c r="T159" s="591"/>
      <c r="U159" s="592"/>
      <c r="V159" s="562"/>
      <c r="W159" s="563"/>
      <c r="X159" s="564"/>
      <c r="Y159" s="565"/>
      <c r="Z159" s="566"/>
      <c r="AA159" s="567"/>
      <c r="AB159" s="568"/>
      <c r="AC159" s="591"/>
      <c r="AD159" s="592"/>
      <c r="AE159" s="562"/>
      <c r="AF159" s="591"/>
      <c r="AG159" s="592"/>
      <c r="AH159" s="562"/>
      <c r="AI159" s="563"/>
      <c r="AJ159" s="564"/>
      <c r="AK159" s="565"/>
      <c r="AL159" s="569"/>
      <c r="AM159" s="570"/>
      <c r="AN159" s="571"/>
      <c r="AO159" s="591"/>
      <c r="AP159" s="592"/>
      <c r="AQ159" s="562"/>
      <c r="AR159" s="591"/>
      <c r="AS159" s="592"/>
      <c r="AT159" s="562"/>
      <c r="AU159" s="563"/>
      <c r="AV159" s="564"/>
      <c r="AW159" s="565"/>
      <c r="AX159" s="569"/>
      <c r="AY159" s="570"/>
      <c r="AZ159" s="571"/>
      <c r="BA159" s="566"/>
      <c r="BB159" s="567"/>
      <c r="BC159" s="568"/>
      <c r="BD159" s="572"/>
      <c r="BE159" s="573"/>
      <c r="BF159" s="562"/>
      <c r="BG159" s="397"/>
      <c r="BH159" s="397"/>
      <c r="BI159" s="397"/>
      <c r="BJ159" s="397"/>
      <c r="BK159" s="397"/>
    </row>
    <row r="160">
      <c r="A160" s="483"/>
      <c r="B160" s="397"/>
      <c r="C160" s="397"/>
      <c r="D160" s="609"/>
      <c r="E160" s="515"/>
      <c r="F160" s="531"/>
      <c r="G160" s="516"/>
      <c r="H160" s="591"/>
      <c r="I160" s="592"/>
      <c r="J160" s="562"/>
      <c r="K160" s="591"/>
      <c r="L160" s="592"/>
      <c r="M160" s="562"/>
      <c r="N160" s="563"/>
      <c r="O160" s="564"/>
      <c r="P160" s="565"/>
      <c r="Q160" s="591"/>
      <c r="R160" s="592"/>
      <c r="S160" s="562"/>
      <c r="T160" s="591"/>
      <c r="U160" s="592"/>
      <c r="V160" s="562"/>
      <c r="W160" s="563"/>
      <c r="X160" s="564"/>
      <c r="Y160" s="565"/>
      <c r="Z160" s="566"/>
      <c r="AA160" s="567"/>
      <c r="AB160" s="568"/>
      <c r="AC160" s="591"/>
      <c r="AD160" s="592"/>
      <c r="AE160" s="562"/>
      <c r="AF160" s="591"/>
      <c r="AG160" s="592"/>
      <c r="AH160" s="562"/>
      <c r="AI160" s="563"/>
      <c r="AJ160" s="564"/>
      <c r="AK160" s="565"/>
      <c r="AL160" s="569"/>
      <c r="AM160" s="570"/>
      <c r="AN160" s="571"/>
      <c r="AO160" s="591"/>
      <c r="AP160" s="592"/>
      <c r="AQ160" s="562"/>
      <c r="AR160" s="591"/>
      <c r="AS160" s="592"/>
      <c r="AT160" s="562"/>
      <c r="AU160" s="563"/>
      <c r="AV160" s="564"/>
      <c r="AW160" s="565"/>
      <c r="AX160" s="569"/>
      <c r="AY160" s="570"/>
      <c r="AZ160" s="571"/>
      <c r="BA160" s="566"/>
      <c r="BB160" s="567"/>
      <c r="BC160" s="568"/>
      <c r="BD160" s="572"/>
      <c r="BE160" s="573"/>
      <c r="BF160" s="562"/>
      <c r="BG160" s="397"/>
      <c r="BH160" s="397"/>
      <c r="BI160" s="397"/>
      <c r="BJ160" s="397"/>
      <c r="BK160" s="397"/>
    </row>
    <row r="161">
      <c r="A161" s="483"/>
      <c r="B161" s="397"/>
      <c r="C161" s="397"/>
      <c r="D161" s="732" t="s">
        <v>149</v>
      </c>
      <c r="E161" s="733" t="s">
        <v>150</v>
      </c>
      <c r="G161" s="734"/>
      <c r="H161" s="735"/>
      <c r="I161" s="503"/>
      <c r="J161" s="504"/>
      <c r="K161" s="502"/>
      <c r="L161" s="503"/>
      <c r="M161" s="504"/>
      <c r="N161" s="505"/>
      <c r="O161" s="506"/>
      <c r="P161" s="507"/>
      <c r="Q161" s="502"/>
      <c r="R161" s="503"/>
      <c r="S161" s="504"/>
      <c r="T161" s="502"/>
      <c r="U161" s="503"/>
      <c r="V161" s="504"/>
      <c r="W161" s="505"/>
      <c r="X161" s="506"/>
      <c r="Y161" s="507"/>
      <c r="Z161" s="508"/>
      <c r="AA161" s="509"/>
      <c r="AB161" s="510"/>
      <c r="AC161" s="502"/>
      <c r="AD161" s="503"/>
      <c r="AE161" s="504"/>
      <c r="AF161" s="502"/>
      <c r="AG161" s="503"/>
      <c r="AH161" s="504"/>
      <c r="AI161" s="505"/>
      <c r="AJ161" s="506"/>
      <c r="AK161" s="507"/>
      <c r="AL161" s="511"/>
      <c r="AM161" s="512"/>
      <c r="AN161" s="513"/>
      <c r="AO161" s="502"/>
      <c r="AP161" s="503"/>
      <c r="AQ161" s="504"/>
      <c r="AR161" s="502"/>
      <c r="AS161" s="503"/>
      <c r="AT161" s="504"/>
      <c r="AU161" s="505"/>
      <c r="AV161" s="506"/>
      <c r="AW161" s="507"/>
      <c r="AX161" s="511"/>
      <c r="AY161" s="512"/>
      <c r="AZ161" s="513"/>
      <c r="BA161" s="508"/>
      <c r="BB161" s="509"/>
      <c r="BC161" s="510"/>
      <c r="BD161" s="736">
        <f t="shared" ref="BD161:BD162" si="802">H161+K161+Q161+T161+AC161++AF161+AO161+AR161</f>
        <v>0</v>
      </c>
      <c r="BE161" s="737">
        <f t="shared" ref="BE161:BE162" si="803">I161+L161+R161+U161+AD161+AG161++AP161+AS161</f>
        <v>0</v>
      </c>
      <c r="BF161" s="738">
        <f t="shared" ref="BF161:BF162" si="804">BD161+BE161</f>
        <v>0</v>
      </c>
      <c r="BG161" s="397"/>
      <c r="BH161" s="397"/>
      <c r="BI161" s="397"/>
      <c r="BJ161" s="397"/>
      <c r="BK161" s="397"/>
    </row>
    <row r="162">
      <c r="A162" s="483"/>
      <c r="B162" s="397"/>
      <c r="C162" s="397"/>
      <c r="D162" s="662"/>
      <c r="E162" s="29"/>
      <c r="F162" s="29"/>
      <c r="G162" s="663"/>
      <c r="H162" s="739">
        <v>0.0</v>
      </c>
      <c r="I162" s="737">
        <f>SUM(I163:I168)</f>
        <v>0</v>
      </c>
      <c r="J162" s="738">
        <f>H162+I162</f>
        <v>0</v>
      </c>
      <c r="K162" s="736">
        <f t="shared" ref="K162:L162" si="789">SUM(K163:K168)</f>
        <v>0</v>
      </c>
      <c r="L162" s="737">
        <f t="shared" si="789"/>
        <v>0</v>
      </c>
      <c r="M162" s="738">
        <f>K162+L162</f>
        <v>0</v>
      </c>
      <c r="N162" s="519">
        <f t="shared" ref="N162:P162" si="790">H162+K162</f>
        <v>0</v>
      </c>
      <c r="O162" s="740">
        <f t="shared" si="790"/>
        <v>0</v>
      </c>
      <c r="P162" s="741">
        <f t="shared" si="790"/>
        <v>0</v>
      </c>
      <c r="Q162" s="739">
        <f t="shared" ref="Q162:R162" si="791">SUM(Q163:Q168)</f>
        <v>0</v>
      </c>
      <c r="R162" s="737">
        <f t="shared" si="791"/>
        <v>0</v>
      </c>
      <c r="S162" s="738">
        <f>Q162+R162</f>
        <v>0</v>
      </c>
      <c r="T162" s="736">
        <f t="shared" ref="T162:U162" si="792">SUM(T163:T168)</f>
        <v>0</v>
      </c>
      <c r="U162" s="737">
        <f t="shared" si="792"/>
        <v>0</v>
      </c>
      <c r="V162" s="738">
        <f>T162+U162</f>
        <v>0</v>
      </c>
      <c r="W162" s="519">
        <f t="shared" ref="W162:Y162" si="793">Q162+T162</f>
        <v>0</v>
      </c>
      <c r="X162" s="520">
        <f t="shared" si="793"/>
        <v>0</v>
      </c>
      <c r="Y162" s="741">
        <f t="shared" si="793"/>
        <v>0</v>
      </c>
      <c r="Z162" s="747">
        <v>0.0</v>
      </c>
      <c r="AA162" s="748">
        <v>0.0</v>
      </c>
      <c r="AB162" s="749">
        <v>0.0</v>
      </c>
      <c r="AC162" s="739">
        <f t="shared" ref="AC162:AD162" si="794">SUM(AC163:AC168)</f>
        <v>0</v>
      </c>
      <c r="AD162" s="737">
        <f t="shared" si="794"/>
        <v>0</v>
      </c>
      <c r="AE162" s="738">
        <f>AC162+AD162</f>
        <v>0</v>
      </c>
      <c r="AF162" s="736">
        <f t="shared" ref="AF162:AG162" si="795">SUM(AF163:AF168)</f>
        <v>0</v>
      </c>
      <c r="AG162" s="737">
        <f t="shared" si="795"/>
        <v>0</v>
      </c>
      <c r="AH162" s="738">
        <f>AF162+AG162</f>
        <v>0</v>
      </c>
      <c r="AI162" s="742">
        <f t="shared" ref="AI162:AK162" si="796">AC162+AF162</f>
        <v>0</v>
      </c>
      <c r="AJ162" s="520">
        <f t="shared" si="796"/>
        <v>0</v>
      </c>
      <c r="AK162" s="521">
        <f t="shared" si="796"/>
        <v>0</v>
      </c>
      <c r="AL162" s="526">
        <f t="shared" ref="AL162:AM162" si="797">Z162+AI162</f>
        <v>0</v>
      </c>
      <c r="AM162" s="527">
        <f t="shared" si="797"/>
        <v>0</v>
      </c>
      <c r="AN162" s="743">
        <f>AL162+AM162</f>
        <v>0</v>
      </c>
      <c r="AO162" s="739">
        <f t="shared" ref="AO162:AP162" si="798">SUM(AO163:AO168)</f>
        <v>0</v>
      </c>
      <c r="AP162" s="737">
        <f t="shared" si="798"/>
        <v>0</v>
      </c>
      <c r="AQ162" s="738">
        <f>AO162+AP162</f>
        <v>0</v>
      </c>
      <c r="AR162" s="736">
        <v>0.0</v>
      </c>
      <c r="AS162" s="503"/>
      <c r="AT162" s="738">
        <f>AR162+AS162</f>
        <v>0</v>
      </c>
      <c r="AU162" s="519">
        <f t="shared" ref="AU162:AW162" si="799">AO162+AR162</f>
        <v>0</v>
      </c>
      <c r="AV162" s="520">
        <f t="shared" si="799"/>
        <v>0</v>
      </c>
      <c r="AW162" s="741">
        <f t="shared" si="799"/>
        <v>0</v>
      </c>
      <c r="AX162" s="526">
        <f t="shared" ref="AX162:AY162" si="800">AL162+AU162</f>
        <v>0</v>
      </c>
      <c r="AY162" s="744">
        <f t="shared" si="800"/>
        <v>0</v>
      </c>
      <c r="AZ162" s="743">
        <f>AX162+AY162</f>
        <v>0</v>
      </c>
      <c r="BA162" s="523">
        <f t="shared" ref="BA162:BB162" si="801">AI162+AU162</f>
        <v>0</v>
      </c>
      <c r="BB162" s="524">
        <f t="shared" si="801"/>
        <v>0</v>
      </c>
      <c r="BC162" s="525">
        <f>AQ162+AZ162</f>
        <v>0</v>
      </c>
      <c r="BD162" s="745">
        <f t="shared" si="802"/>
        <v>0</v>
      </c>
      <c r="BE162" s="746">
        <f t="shared" si="803"/>
        <v>0</v>
      </c>
      <c r="BF162" s="518">
        <f t="shared" si="804"/>
        <v>0</v>
      </c>
      <c r="BG162" s="397"/>
      <c r="BH162" s="397"/>
      <c r="BI162" s="397"/>
      <c r="BJ162" s="397"/>
      <c r="BK162" s="397"/>
    </row>
    <row r="163">
      <c r="A163" s="483"/>
      <c r="B163" s="397"/>
      <c r="C163" s="397"/>
      <c r="D163" s="609"/>
      <c r="E163" s="419" t="s">
        <v>112</v>
      </c>
      <c r="F163" s="515"/>
      <c r="G163" s="516"/>
      <c r="H163" s="606">
        <v>0.0</v>
      </c>
      <c r="I163" s="607">
        <v>0.0</v>
      </c>
      <c r="J163" s="731">
        <v>0.0</v>
      </c>
      <c r="K163" s="606">
        <v>0.0</v>
      </c>
      <c r="L163" s="607">
        <v>0.0</v>
      </c>
      <c r="M163" s="731">
        <v>0.0</v>
      </c>
      <c r="N163" s="549">
        <v>0.0</v>
      </c>
      <c r="O163" s="550">
        <v>0.0</v>
      </c>
      <c r="P163" s="551">
        <v>0.0</v>
      </c>
      <c r="Q163" s="606">
        <v>0.0</v>
      </c>
      <c r="R163" s="607">
        <v>0.0</v>
      </c>
      <c r="S163" s="731">
        <v>0.0</v>
      </c>
      <c r="T163" s="606">
        <v>0.0</v>
      </c>
      <c r="U163" s="607">
        <v>0.0</v>
      </c>
      <c r="V163" s="731">
        <v>0.0</v>
      </c>
      <c r="W163" s="549">
        <v>0.0</v>
      </c>
      <c r="X163" s="550">
        <v>0.0</v>
      </c>
      <c r="Y163" s="551">
        <v>0.0</v>
      </c>
      <c r="Z163" s="552">
        <v>0.0</v>
      </c>
      <c r="AA163" s="553">
        <v>0.0</v>
      </c>
      <c r="AB163" s="554">
        <v>0.0</v>
      </c>
      <c r="AC163" s="606">
        <v>0.0</v>
      </c>
      <c r="AD163" s="607">
        <v>0.0</v>
      </c>
      <c r="AE163" s="731">
        <v>0.0</v>
      </c>
      <c r="AF163" s="606">
        <v>0.0</v>
      </c>
      <c r="AG163" s="607">
        <v>0.0</v>
      </c>
      <c r="AH163" s="731">
        <v>0.0</v>
      </c>
      <c r="AI163" s="549">
        <v>0.0</v>
      </c>
      <c r="AJ163" s="550">
        <v>0.0</v>
      </c>
      <c r="AK163" s="551">
        <v>0.0</v>
      </c>
      <c r="AL163" s="555">
        <v>0.0</v>
      </c>
      <c r="AM163" s="556">
        <v>0.0</v>
      </c>
      <c r="AN163" s="557">
        <v>0.0</v>
      </c>
      <c r="AO163" s="606">
        <v>0.0</v>
      </c>
      <c r="AP163" s="607">
        <v>0.0</v>
      </c>
      <c r="AQ163" s="731">
        <v>0.0</v>
      </c>
      <c r="AR163" s="606">
        <v>0.0</v>
      </c>
      <c r="AS163" s="607">
        <v>0.0</v>
      </c>
      <c r="AT163" s="731">
        <v>0.0</v>
      </c>
      <c r="AU163" s="549">
        <v>0.0</v>
      </c>
      <c r="AV163" s="550">
        <v>0.0</v>
      </c>
      <c r="AW163" s="551">
        <v>0.0</v>
      </c>
      <c r="AX163" s="569"/>
      <c r="AY163" s="570"/>
      <c r="AZ163" s="571"/>
      <c r="BA163" s="566"/>
      <c r="BB163" s="567"/>
      <c r="BC163" s="568"/>
      <c r="BD163" s="572"/>
      <c r="BE163" s="573"/>
      <c r="BF163" s="562"/>
      <c r="BG163" s="397"/>
      <c r="BH163" s="397"/>
      <c r="BI163" s="397"/>
      <c r="BJ163" s="397"/>
      <c r="BK163" s="397"/>
    </row>
    <row r="164">
      <c r="A164" s="483"/>
      <c r="B164" s="397"/>
      <c r="C164" s="397"/>
      <c r="D164" s="609"/>
      <c r="E164" s="419" t="s">
        <v>113</v>
      </c>
      <c r="F164" s="531"/>
      <c r="G164" s="516"/>
      <c r="H164" s="606">
        <v>0.0</v>
      </c>
      <c r="I164" s="607">
        <v>0.0</v>
      </c>
      <c r="J164" s="731">
        <v>0.0</v>
      </c>
      <c r="K164" s="606">
        <v>0.0</v>
      </c>
      <c r="L164" s="607">
        <v>0.0</v>
      </c>
      <c r="M164" s="731">
        <v>0.0</v>
      </c>
      <c r="N164" s="549">
        <v>0.0</v>
      </c>
      <c r="O164" s="550">
        <v>0.0</v>
      </c>
      <c r="P164" s="551">
        <v>0.0</v>
      </c>
      <c r="Q164" s="606">
        <v>0.0</v>
      </c>
      <c r="R164" s="607">
        <v>0.0</v>
      </c>
      <c r="S164" s="731">
        <v>0.0</v>
      </c>
      <c r="T164" s="606">
        <v>0.0</v>
      </c>
      <c r="U164" s="607">
        <v>0.0</v>
      </c>
      <c r="V164" s="731">
        <v>0.0</v>
      </c>
      <c r="W164" s="549">
        <v>0.0</v>
      </c>
      <c r="X164" s="550">
        <v>0.0</v>
      </c>
      <c r="Y164" s="551">
        <v>0.0</v>
      </c>
      <c r="Z164" s="552">
        <v>0.0</v>
      </c>
      <c r="AA164" s="553">
        <v>0.0</v>
      </c>
      <c r="AB164" s="554">
        <v>0.0</v>
      </c>
      <c r="AC164" s="606">
        <v>0.0</v>
      </c>
      <c r="AD164" s="607">
        <v>0.0</v>
      </c>
      <c r="AE164" s="731">
        <v>0.0</v>
      </c>
      <c r="AF164" s="606">
        <v>0.0</v>
      </c>
      <c r="AG164" s="607">
        <v>0.0</v>
      </c>
      <c r="AH164" s="731">
        <v>0.0</v>
      </c>
      <c r="AI164" s="549">
        <v>0.0</v>
      </c>
      <c r="AJ164" s="550">
        <v>0.0</v>
      </c>
      <c r="AK164" s="551">
        <v>0.0</v>
      </c>
      <c r="AL164" s="555">
        <v>0.0</v>
      </c>
      <c r="AM164" s="556">
        <v>0.0</v>
      </c>
      <c r="AN164" s="557">
        <v>0.0</v>
      </c>
      <c r="AO164" s="606">
        <v>0.0</v>
      </c>
      <c r="AP164" s="607">
        <v>0.0</v>
      </c>
      <c r="AQ164" s="731">
        <v>0.0</v>
      </c>
      <c r="AR164" s="606">
        <v>0.0</v>
      </c>
      <c r="AS164" s="607">
        <v>0.0</v>
      </c>
      <c r="AT164" s="731">
        <v>0.0</v>
      </c>
      <c r="AU164" s="549">
        <v>0.0</v>
      </c>
      <c r="AV164" s="550">
        <v>0.0</v>
      </c>
      <c r="AW164" s="551">
        <v>0.0</v>
      </c>
      <c r="AX164" s="569"/>
      <c r="AY164" s="570"/>
      <c r="AZ164" s="571"/>
      <c r="BA164" s="566"/>
      <c r="BB164" s="567"/>
      <c r="BC164" s="568"/>
      <c r="BD164" s="572"/>
      <c r="BE164" s="573"/>
      <c r="BF164" s="562"/>
      <c r="BG164" s="397"/>
      <c r="BH164" s="397"/>
      <c r="BI164" s="397"/>
      <c r="BJ164" s="397"/>
      <c r="BK164" s="397"/>
    </row>
    <row r="165">
      <c r="A165" s="483"/>
      <c r="B165" s="397"/>
      <c r="C165" s="397"/>
      <c r="D165" s="609"/>
      <c r="E165" s="419" t="s">
        <v>114</v>
      </c>
      <c r="F165" s="531"/>
      <c r="G165" s="516"/>
      <c r="H165" s="606">
        <v>0.0</v>
      </c>
      <c r="I165" s="607">
        <v>0.0</v>
      </c>
      <c r="J165" s="731">
        <v>0.0</v>
      </c>
      <c r="K165" s="606">
        <v>0.0</v>
      </c>
      <c r="L165" s="607">
        <v>0.0</v>
      </c>
      <c r="M165" s="731">
        <v>0.0</v>
      </c>
      <c r="N165" s="549">
        <v>0.0</v>
      </c>
      <c r="O165" s="550">
        <v>0.0</v>
      </c>
      <c r="P165" s="551">
        <v>0.0</v>
      </c>
      <c r="Q165" s="606">
        <v>0.0</v>
      </c>
      <c r="R165" s="607">
        <v>0.0</v>
      </c>
      <c r="S165" s="731">
        <v>0.0</v>
      </c>
      <c r="T165" s="606">
        <v>0.0</v>
      </c>
      <c r="U165" s="607">
        <v>0.0</v>
      </c>
      <c r="V165" s="731">
        <v>0.0</v>
      </c>
      <c r="W165" s="549">
        <v>0.0</v>
      </c>
      <c r="X165" s="550">
        <v>0.0</v>
      </c>
      <c r="Y165" s="551">
        <v>0.0</v>
      </c>
      <c r="Z165" s="552">
        <v>0.0</v>
      </c>
      <c r="AA165" s="553">
        <v>0.0</v>
      </c>
      <c r="AB165" s="554">
        <v>0.0</v>
      </c>
      <c r="AC165" s="606">
        <v>0.0</v>
      </c>
      <c r="AD165" s="607">
        <v>0.0</v>
      </c>
      <c r="AE165" s="731">
        <v>0.0</v>
      </c>
      <c r="AF165" s="606">
        <v>0.0</v>
      </c>
      <c r="AG165" s="607">
        <v>0.0</v>
      </c>
      <c r="AH165" s="731">
        <v>0.0</v>
      </c>
      <c r="AI165" s="549">
        <v>0.0</v>
      </c>
      <c r="AJ165" s="550">
        <v>0.0</v>
      </c>
      <c r="AK165" s="551">
        <v>0.0</v>
      </c>
      <c r="AL165" s="555">
        <v>0.0</v>
      </c>
      <c r="AM165" s="556">
        <v>0.0</v>
      </c>
      <c r="AN165" s="557">
        <v>0.0</v>
      </c>
      <c r="AO165" s="606">
        <v>0.0</v>
      </c>
      <c r="AP165" s="607">
        <v>0.0</v>
      </c>
      <c r="AQ165" s="731">
        <v>0.0</v>
      </c>
      <c r="AR165" s="606">
        <v>0.0</v>
      </c>
      <c r="AS165" s="607">
        <v>0.0</v>
      </c>
      <c r="AT165" s="731">
        <v>0.0</v>
      </c>
      <c r="AU165" s="549">
        <v>0.0</v>
      </c>
      <c r="AV165" s="550">
        <v>0.0</v>
      </c>
      <c r="AW165" s="551">
        <v>0.0</v>
      </c>
      <c r="AX165" s="569"/>
      <c r="AY165" s="570"/>
      <c r="AZ165" s="571"/>
      <c r="BA165" s="566"/>
      <c r="BB165" s="567"/>
      <c r="BC165" s="568"/>
      <c r="BD165" s="572"/>
      <c r="BE165" s="573"/>
      <c r="BF165" s="562"/>
      <c r="BG165" s="397"/>
      <c r="BH165" s="397"/>
      <c r="BI165" s="397"/>
      <c r="BJ165" s="397"/>
      <c r="BK165" s="397"/>
    </row>
    <row r="166">
      <c r="A166" s="483"/>
      <c r="B166" s="397"/>
      <c r="C166" s="397"/>
      <c r="D166" s="609"/>
      <c r="E166" s="433" t="s">
        <v>115</v>
      </c>
      <c r="F166" s="531"/>
      <c r="G166" s="516"/>
      <c r="H166" s="606">
        <v>0.0</v>
      </c>
      <c r="I166" s="607">
        <v>0.0</v>
      </c>
      <c r="J166" s="731">
        <v>0.0</v>
      </c>
      <c r="K166" s="606">
        <v>0.0</v>
      </c>
      <c r="L166" s="607">
        <v>0.0</v>
      </c>
      <c r="M166" s="731">
        <v>0.0</v>
      </c>
      <c r="N166" s="549">
        <v>0.0</v>
      </c>
      <c r="O166" s="550">
        <v>0.0</v>
      </c>
      <c r="P166" s="551">
        <v>0.0</v>
      </c>
      <c r="Q166" s="606">
        <v>0.0</v>
      </c>
      <c r="R166" s="607">
        <v>0.0</v>
      </c>
      <c r="S166" s="731">
        <v>0.0</v>
      </c>
      <c r="T166" s="606">
        <v>0.0</v>
      </c>
      <c r="U166" s="607">
        <v>0.0</v>
      </c>
      <c r="V166" s="731">
        <v>0.0</v>
      </c>
      <c r="W166" s="549">
        <v>0.0</v>
      </c>
      <c r="X166" s="550">
        <v>0.0</v>
      </c>
      <c r="Y166" s="551">
        <v>0.0</v>
      </c>
      <c r="Z166" s="552">
        <v>0.0</v>
      </c>
      <c r="AA166" s="553">
        <v>0.0</v>
      </c>
      <c r="AB166" s="554">
        <v>0.0</v>
      </c>
      <c r="AC166" s="606">
        <v>0.0</v>
      </c>
      <c r="AD166" s="607">
        <v>0.0</v>
      </c>
      <c r="AE166" s="731">
        <v>0.0</v>
      </c>
      <c r="AF166" s="606">
        <v>0.0</v>
      </c>
      <c r="AG166" s="607">
        <v>0.0</v>
      </c>
      <c r="AH166" s="731">
        <v>0.0</v>
      </c>
      <c r="AI166" s="549">
        <v>0.0</v>
      </c>
      <c r="AJ166" s="550">
        <v>0.0</v>
      </c>
      <c r="AK166" s="551">
        <v>0.0</v>
      </c>
      <c r="AL166" s="555">
        <v>0.0</v>
      </c>
      <c r="AM166" s="556">
        <v>0.0</v>
      </c>
      <c r="AN166" s="557">
        <v>0.0</v>
      </c>
      <c r="AO166" s="606">
        <v>0.0</v>
      </c>
      <c r="AP166" s="607">
        <v>0.0</v>
      </c>
      <c r="AQ166" s="731">
        <v>0.0</v>
      </c>
      <c r="AR166" s="606">
        <v>0.0</v>
      </c>
      <c r="AS166" s="607">
        <v>0.0</v>
      </c>
      <c r="AT166" s="731">
        <v>0.0</v>
      </c>
      <c r="AU166" s="549">
        <v>0.0</v>
      </c>
      <c r="AV166" s="550">
        <v>0.0</v>
      </c>
      <c r="AW166" s="551">
        <v>0.0</v>
      </c>
      <c r="AX166" s="569"/>
      <c r="AY166" s="570"/>
      <c r="AZ166" s="571"/>
      <c r="BA166" s="566"/>
      <c r="BB166" s="567"/>
      <c r="BC166" s="568"/>
      <c r="BD166" s="572"/>
      <c r="BE166" s="573"/>
      <c r="BF166" s="562"/>
      <c r="BG166" s="397"/>
      <c r="BH166" s="397"/>
      <c r="BI166" s="397"/>
      <c r="BJ166" s="397"/>
      <c r="BK166" s="397"/>
    </row>
    <row r="167">
      <c r="A167" s="483"/>
      <c r="B167" s="397"/>
      <c r="C167" s="397"/>
      <c r="D167" s="609"/>
      <c r="E167" s="750"/>
      <c r="F167" s="531"/>
      <c r="G167" s="516"/>
      <c r="H167" s="591"/>
      <c r="I167" s="592"/>
      <c r="J167" s="593"/>
      <c r="K167" s="591"/>
      <c r="L167" s="592"/>
      <c r="M167" s="593"/>
      <c r="N167" s="563"/>
      <c r="O167" s="564"/>
      <c r="P167" s="565"/>
      <c r="Q167" s="591"/>
      <c r="R167" s="592"/>
      <c r="S167" s="593"/>
      <c r="T167" s="591"/>
      <c r="U167" s="592"/>
      <c r="V167" s="593"/>
      <c r="W167" s="563"/>
      <c r="X167" s="564"/>
      <c r="Y167" s="565"/>
      <c r="Z167" s="566"/>
      <c r="AA167" s="567"/>
      <c r="AB167" s="568"/>
      <c r="AC167" s="591"/>
      <c r="AD167" s="592"/>
      <c r="AE167" s="593"/>
      <c r="AF167" s="591"/>
      <c r="AG167" s="592"/>
      <c r="AH167" s="593"/>
      <c r="AI167" s="563"/>
      <c r="AJ167" s="564"/>
      <c r="AK167" s="565"/>
      <c r="AL167" s="569"/>
      <c r="AM167" s="570"/>
      <c r="AN167" s="571"/>
      <c r="AO167" s="591"/>
      <c r="AP167" s="592"/>
      <c r="AQ167" s="593"/>
      <c r="AR167" s="591"/>
      <c r="AS167" s="592"/>
      <c r="AT167" s="593"/>
      <c r="AU167" s="563"/>
      <c r="AV167" s="564"/>
      <c r="AW167" s="565"/>
      <c r="AX167" s="569"/>
      <c r="AY167" s="570"/>
      <c r="AZ167" s="571"/>
      <c r="BA167" s="566"/>
      <c r="BB167" s="567"/>
      <c r="BC167" s="568"/>
      <c r="BD167" s="572"/>
      <c r="BE167" s="573"/>
      <c r="BF167" s="562"/>
      <c r="BG167" s="397"/>
      <c r="BH167" s="397"/>
      <c r="BI167" s="397"/>
      <c r="BJ167" s="397"/>
      <c r="BK167" s="397"/>
    </row>
    <row r="168">
      <c r="A168" s="483"/>
      <c r="B168" s="397"/>
      <c r="C168" s="397"/>
      <c r="D168" s="732" t="s">
        <v>149</v>
      </c>
      <c r="E168" s="733" t="s">
        <v>94</v>
      </c>
      <c r="G168" s="734"/>
      <c r="H168" s="735"/>
      <c r="I168" s="503"/>
      <c r="J168" s="504"/>
      <c r="K168" s="502"/>
      <c r="L168" s="503"/>
      <c r="M168" s="504"/>
      <c r="N168" s="505"/>
      <c r="O168" s="506"/>
      <c r="P168" s="507"/>
      <c r="Q168" s="502"/>
      <c r="R168" s="503"/>
      <c r="S168" s="504"/>
      <c r="T168" s="502"/>
      <c r="U168" s="503"/>
      <c r="V168" s="504"/>
      <c r="W168" s="505"/>
      <c r="X168" s="506"/>
      <c r="Y168" s="507"/>
      <c r="Z168" s="508"/>
      <c r="AA168" s="509"/>
      <c r="AB168" s="510"/>
      <c r="AC168" s="502"/>
      <c r="AD168" s="503"/>
      <c r="AE168" s="504"/>
      <c r="AF168" s="502"/>
      <c r="AG168" s="503"/>
      <c r="AH168" s="504"/>
      <c r="AI168" s="505"/>
      <c r="AJ168" s="506"/>
      <c r="AK168" s="507"/>
      <c r="AL168" s="511"/>
      <c r="AM168" s="512"/>
      <c r="AN168" s="513"/>
      <c r="AO168" s="502"/>
      <c r="AP168" s="503"/>
      <c r="AQ168" s="504"/>
      <c r="AR168" s="502"/>
      <c r="AS168" s="503"/>
      <c r="AT168" s="504"/>
      <c r="AU168" s="505"/>
      <c r="AV168" s="506"/>
      <c r="AW168" s="507"/>
      <c r="AX168" s="511"/>
      <c r="AY168" s="512"/>
      <c r="AZ168" s="513"/>
      <c r="BA168" s="508"/>
      <c r="BB168" s="509"/>
      <c r="BC168" s="510"/>
      <c r="BD168" s="736">
        <f t="shared" ref="BD168:BD169" si="818">H168+K168+Q168+T168+AC168++AF168+AO168+AR168</f>
        <v>0</v>
      </c>
      <c r="BE168" s="737">
        <f t="shared" ref="BE168:BE169" si="819">I168+L168+R168+U168+AD168+AG168++AP168+AS168</f>
        <v>0</v>
      </c>
      <c r="BF168" s="738">
        <f t="shared" ref="BF168:BF169" si="820">BD168+BE168</f>
        <v>0</v>
      </c>
      <c r="BG168" s="397"/>
      <c r="BH168" s="397"/>
      <c r="BI168" s="397"/>
      <c r="BJ168" s="397"/>
      <c r="BK168" s="397"/>
    </row>
    <row r="169">
      <c r="A169" s="483"/>
      <c r="B169" s="397"/>
      <c r="C169" s="397"/>
      <c r="D169" s="662"/>
      <c r="E169" s="29"/>
      <c r="F169" s="29"/>
      <c r="G169" s="663"/>
      <c r="H169" s="739">
        <f t="shared" ref="H169:I169" si="805">SUM(H170:H175)</f>
        <v>0</v>
      </c>
      <c r="I169" s="737">
        <f t="shared" si="805"/>
        <v>0</v>
      </c>
      <c r="J169" s="738">
        <f>H169+I169</f>
        <v>0</v>
      </c>
      <c r="K169" s="736">
        <f t="shared" ref="K169:L169" si="806">SUM(K170:K175)</f>
        <v>0</v>
      </c>
      <c r="L169" s="737">
        <f t="shared" si="806"/>
        <v>0</v>
      </c>
      <c r="M169" s="738">
        <f>K169+L169</f>
        <v>0</v>
      </c>
      <c r="N169" s="519">
        <f t="shared" ref="N169:P169" si="807">H169+K169</f>
        <v>0</v>
      </c>
      <c r="O169" s="740">
        <f t="shared" si="807"/>
        <v>0</v>
      </c>
      <c r="P169" s="741">
        <f t="shared" si="807"/>
        <v>0</v>
      </c>
      <c r="Q169" s="739">
        <f t="shared" ref="Q169:R169" si="808">SUM(Q170:Q175)</f>
        <v>7</v>
      </c>
      <c r="R169" s="737">
        <f t="shared" si="808"/>
        <v>0</v>
      </c>
      <c r="S169" s="738">
        <f>Q169+R169</f>
        <v>7</v>
      </c>
      <c r="T169" s="736">
        <f t="shared" ref="T169:U169" si="809">SUM(T170:T175)</f>
        <v>0</v>
      </c>
      <c r="U169" s="737">
        <f t="shared" si="809"/>
        <v>0</v>
      </c>
      <c r="V169" s="738">
        <f>T169+U169</f>
        <v>0</v>
      </c>
      <c r="W169" s="519">
        <f t="shared" ref="W169:Y169" si="810">Q169+T169</f>
        <v>7</v>
      </c>
      <c r="X169" s="520">
        <f t="shared" si="810"/>
        <v>0</v>
      </c>
      <c r="Y169" s="741">
        <f t="shared" si="810"/>
        <v>7</v>
      </c>
      <c r="Z169" s="747">
        <v>0.0</v>
      </c>
      <c r="AA169" s="748">
        <v>0.0</v>
      </c>
      <c r="AB169" s="749">
        <v>0.0</v>
      </c>
      <c r="AC169" s="739">
        <f t="shared" ref="AC169:AD169" si="811">SUM(AC170:AC175)</f>
        <v>5</v>
      </c>
      <c r="AD169" s="737">
        <f t="shared" si="811"/>
        <v>0</v>
      </c>
      <c r="AE169" s="738">
        <f>AC169+AD169</f>
        <v>5</v>
      </c>
      <c r="AF169" s="736">
        <f t="shared" ref="AF169:AG169" si="812">SUM(AF170:AF175)</f>
        <v>0</v>
      </c>
      <c r="AG169" s="737">
        <f t="shared" si="812"/>
        <v>0</v>
      </c>
      <c r="AH169" s="738">
        <f>AF169+AG169</f>
        <v>0</v>
      </c>
      <c r="AI169" s="742">
        <f t="shared" ref="AI169:AK169" si="813">AC169+AF169</f>
        <v>5</v>
      </c>
      <c r="AJ169" s="520">
        <f t="shared" si="813"/>
        <v>0</v>
      </c>
      <c r="AK169" s="521">
        <f t="shared" si="813"/>
        <v>5</v>
      </c>
      <c r="AL169" s="526">
        <f t="shared" ref="AL169:AM169" si="814">Z169+AI169</f>
        <v>5</v>
      </c>
      <c r="AM169" s="527">
        <f t="shared" si="814"/>
        <v>0</v>
      </c>
      <c r="AN169" s="743">
        <f>AL169+AM169</f>
        <v>5</v>
      </c>
      <c r="AO169" s="739">
        <v>0.0</v>
      </c>
      <c r="AP169" s="737">
        <f>SUM(AP170:AP175)</f>
        <v>0</v>
      </c>
      <c r="AQ169" s="738">
        <v>0.0</v>
      </c>
      <c r="AR169" s="736">
        <v>0.0</v>
      </c>
      <c r="AS169" s="737">
        <f>SUM(AS170:AS175)</f>
        <v>0</v>
      </c>
      <c r="AT169" s="738">
        <f>AR169+AS169</f>
        <v>0</v>
      </c>
      <c r="AU169" s="519">
        <v>0.0</v>
      </c>
      <c r="AV169" s="520">
        <f t="shared" ref="AV169:AW169" si="815">AP169+AS169</f>
        <v>0</v>
      </c>
      <c r="AW169" s="741">
        <f t="shared" si="815"/>
        <v>0</v>
      </c>
      <c r="AX169" s="526">
        <f t="shared" ref="AX169:AY169" si="816">AL169+AU169</f>
        <v>5</v>
      </c>
      <c r="AY169" s="744">
        <f t="shared" si="816"/>
        <v>0</v>
      </c>
      <c r="AZ169" s="743">
        <f>AX169+AY169</f>
        <v>5</v>
      </c>
      <c r="BA169" s="523">
        <f t="shared" ref="BA169:BB169" si="817">AI169+AU169</f>
        <v>5</v>
      </c>
      <c r="BB169" s="524">
        <f t="shared" si="817"/>
        <v>0</v>
      </c>
      <c r="BC169" s="525">
        <f>AQ169+AZ169</f>
        <v>5</v>
      </c>
      <c r="BD169" s="745">
        <f t="shared" si="818"/>
        <v>12</v>
      </c>
      <c r="BE169" s="746">
        <f t="shared" si="819"/>
        <v>0</v>
      </c>
      <c r="BF169" s="518">
        <f t="shared" si="820"/>
        <v>12</v>
      </c>
      <c r="BG169" s="397"/>
      <c r="BH169" s="397"/>
      <c r="BI169" s="397"/>
      <c r="BJ169" s="397"/>
      <c r="BK169" s="397"/>
    </row>
    <row r="170">
      <c r="A170" s="483"/>
      <c r="B170" s="397"/>
      <c r="C170" s="397"/>
      <c r="D170" s="609"/>
      <c r="E170" s="419" t="s">
        <v>112</v>
      </c>
      <c r="F170" s="531"/>
      <c r="G170" s="516"/>
      <c r="H170" s="591"/>
      <c r="I170" s="607">
        <v>0.0</v>
      </c>
      <c r="J170" s="731">
        <v>0.0</v>
      </c>
      <c r="K170" s="606">
        <v>0.0</v>
      </c>
      <c r="L170" s="607">
        <v>0.0</v>
      </c>
      <c r="M170" s="731">
        <v>0.0</v>
      </c>
      <c r="N170" s="549">
        <v>0.0</v>
      </c>
      <c r="O170" s="550">
        <v>0.0</v>
      </c>
      <c r="P170" s="551">
        <v>0.0</v>
      </c>
      <c r="Q170" s="606">
        <v>0.0</v>
      </c>
      <c r="R170" s="607">
        <v>0.0</v>
      </c>
      <c r="S170" s="731">
        <v>0.0</v>
      </c>
      <c r="T170" s="606">
        <v>0.0</v>
      </c>
      <c r="U170" s="607">
        <v>0.0</v>
      </c>
      <c r="V170" s="731">
        <v>0.0</v>
      </c>
      <c r="W170" s="549">
        <v>0.0</v>
      </c>
      <c r="X170" s="550">
        <v>0.0</v>
      </c>
      <c r="Y170" s="551">
        <v>0.0</v>
      </c>
      <c r="Z170" s="552">
        <v>0.0</v>
      </c>
      <c r="AA170" s="553">
        <v>0.0</v>
      </c>
      <c r="AB170" s="554">
        <v>0.0</v>
      </c>
      <c r="AC170" s="606">
        <v>0.0</v>
      </c>
      <c r="AD170" s="607">
        <v>0.0</v>
      </c>
      <c r="AE170" s="731">
        <v>0.0</v>
      </c>
      <c r="AF170" s="606">
        <v>0.0</v>
      </c>
      <c r="AG170" s="607">
        <v>0.0</v>
      </c>
      <c r="AH170" s="731">
        <v>0.0</v>
      </c>
      <c r="AI170" s="549">
        <v>0.0</v>
      </c>
      <c r="AJ170" s="550">
        <v>0.0</v>
      </c>
      <c r="AK170" s="551">
        <v>0.0</v>
      </c>
      <c r="AL170" s="555">
        <v>0.0</v>
      </c>
      <c r="AM170" s="556">
        <v>0.0</v>
      </c>
      <c r="AN170" s="557">
        <v>0.0</v>
      </c>
      <c r="AO170" s="606">
        <v>0.0</v>
      </c>
      <c r="AP170" s="607">
        <v>0.0</v>
      </c>
      <c r="AQ170" s="731">
        <v>0.0</v>
      </c>
      <c r="AR170" s="606">
        <v>0.0</v>
      </c>
      <c r="AS170" s="607">
        <v>0.0</v>
      </c>
      <c r="AT170" s="731">
        <v>0.0</v>
      </c>
      <c r="AU170" s="549">
        <v>0.0</v>
      </c>
      <c r="AV170" s="550">
        <v>0.0</v>
      </c>
      <c r="AW170" s="551">
        <v>0.0</v>
      </c>
      <c r="AX170" s="569"/>
      <c r="AY170" s="570"/>
      <c r="AZ170" s="571"/>
      <c r="BA170" s="566"/>
      <c r="BB170" s="567"/>
      <c r="BC170" s="568"/>
      <c r="BD170" s="572"/>
      <c r="BE170" s="573"/>
      <c r="BF170" s="562"/>
      <c r="BG170" s="397"/>
      <c r="BH170" s="397"/>
      <c r="BI170" s="397"/>
      <c r="BJ170" s="397"/>
      <c r="BK170" s="397"/>
    </row>
    <row r="171">
      <c r="A171" s="483"/>
      <c r="B171" s="397"/>
      <c r="C171" s="397"/>
      <c r="D171" s="609"/>
      <c r="E171" s="419" t="s">
        <v>113</v>
      </c>
      <c r="F171" s="531"/>
      <c r="G171" s="516"/>
      <c r="H171" s="606">
        <v>0.0</v>
      </c>
      <c r="I171" s="607">
        <v>0.0</v>
      </c>
      <c r="J171" s="731">
        <v>0.0</v>
      </c>
      <c r="K171" s="606">
        <v>0.0</v>
      </c>
      <c r="L171" s="607">
        <v>0.0</v>
      </c>
      <c r="M171" s="731">
        <v>0.0</v>
      </c>
      <c r="N171" s="549">
        <v>0.0</v>
      </c>
      <c r="O171" s="550">
        <v>0.0</v>
      </c>
      <c r="P171" s="551">
        <v>0.0</v>
      </c>
      <c r="Q171" s="606">
        <v>0.0</v>
      </c>
      <c r="R171" s="607">
        <v>0.0</v>
      </c>
      <c r="S171" s="731">
        <v>0.0</v>
      </c>
      <c r="T171" s="606">
        <v>0.0</v>
      </c>
      <c r="U171" s="607">
        <v>0.0</v>
      </c>
      <c r="V171" s="731">
        <v>0.0</v>
      </c>
      <c r="W171" s="549">
        <v>0.0</v>
      </c>
      <c r="X171" s="550">
        <v>0.0</v>
      </c>
      <c r="Y171" s="551">
        <v>0.0</v>
      </c>
      <c r="Z171" s="552">
        <v>0.0</v>
      </c>
      <c r="AA171" s="553">
        <v>0.0</v>
      </c>
      <c r="AB171" s="554">
        <v>0.0</v>
      </c>
      <c r="AC171" s="606">
        <v>0.0</v>
      </c>
      <c r="AD171" s="607">
        <v>0.0</v>
      </c>
      <c r="AE171" s="731">
        <v>0.0</v>
      </c>
      <c r="AF171" s="606">
        <v>0.0</v>
      </c>
      <c r="AG171" s="607">
        <v>0.0</v>
      </c>
      <c r="AH171" s="731">
        <v>0.0</v>
      </c>
      <c r="AI171" s="549">
        <v>0.0</v>
      </c>
      <c r="AJ171" s="550">
        <v>0.0</v>
      </c>
      <c r="AK171" s="551">
        <v>0.0</v>
      </c>
      <c r="AL171" s="555">
        <v>0.0</v>
      </c>
      <c r="AM171" s="556">
        <v>0.0</v>
      </c>
      <c r="AN171" s="557">
        <v>0.0</v>
      </c>
      <c r="AO171" s="606">
        <v>0.0</v>
      </c>
      <c r="AP171" s="607">
        <v>0.0</v>
      </c>
      <c r="AQ171" s="731">
        <v>0.0</v>
      </c>
      <c r="AR171" s="606">
        <v>0.0</v>
      </c>
      <c r="AS171" s="607">
        <v>0.0</v>
      </c>
      <c r="AT171" s="731">
        <v>0.0</v>
      </c>
      <c r="AU171" s="549">
        <v>0.0</v>
      </c>
      <c r="AV171" s="550">
        <v>0.0</v>
      </c>
      <c r="AW171" s="551">
        <v>0.0</v>
      </c>
      <c r="AX171" s="569"/>
      <c r="AY171" s="570"/>
      <c r="AZ171" s="571"/>
      <c r="BA171" s="566"/>
      <c r="BB171" s="567"/>
      <c r="BC171" s="568"/>
      <c r="BD171" s="572"/>
      <c r="BE171" s="573"/>
      <c r="BF171" s="562"/>
      <c r="BG171" s="397"/>
      <c r="BH171" s="397"/>
      <c r="BI171" s="397"/>
      <c r="BJ171" s="397"/>
      <c r="BK171" s="397"/>
    </row>
    <row r="172">
      <c r="A172" s="483"/>
      <c r="B172" s="397"/>
      <c r="C172" s="397"/>
      <c r="D172" s="609"/>
      <c r="E172" s="419" t="s">
        <v>114</v>
      </c>
      <c r="F172" s="531"/>
      <c r="G172" s="516"/>
      <c r="H172" s="606">
        <v>0.0</v>
      </c>
      <c r="I172" s="607">
        <v>0.0</v>
      </c>
      <c r="J172" s="731">
        <v>0.0</v>
      </c>
      <c r="K172" s="606">
        <v>0.0</v>
      </c>
      <c r="L172" s="607">
        <v>0.0</v>
      </c>
      <c r="M172" s="731">
        <v>0.0</v>
      </c>
      <c r="N172" s="549">
        <v>0.0</v>
      </c>
      <c r="O172" s="550">
        <v>0.0</v>
      </c>
      <c r="P172" s="551">
        <v>0.0</v>
      </c>
      <c r="Q172" s="606">
        <v>5.0</v>
      </c>
      <c r="R172" s="607">
        <v>0.0</v>
      </c>
      <c r="S172" s="731">
        <v>0.0</v>
      </c>
      <c r="T172" s="606">
        <v>0.0</v>
      </c>
      <c r="U172" s="607">
        <v>0.0</v>
      </c>
      <c r="V172" s="731">
        <v>0.0</v>
      </c>
      <c r="W172" s="549">
        <v>0.0</v>
      </c>
      <c r="X172" s="550">
        <v>0.0</v>
      </c>
      <c r="Y172" s="551">
        <v>0.0</v>
      </c>
      <c r="Z172" s="552">
        <v>0.0</v>
      </c>
      <c r="AA172" s="553">
        <v>0.0</v>
      </c>
      <c r="AB172" s="554">
        <v>0.0</v>
      </c>
      <c r="AC172" s="606">
        <v>1.0</v>
      </c>
      <c r="AD172" s="607">
        <v>0.0</v>
      </c>
      <c r="AE172" s="731">
        <v>0.0</v>
      </c>
      <c r="AF172" s="606">
        <v>0.0</v>
      </c>
      <c r="AG172" s="607">
        <v>0.0</v>
      </c>
      <c r="AH172" s="731">
        <v>0.0</v>
      </c>
      <c r="AI172" s="549">
        <v>0.0</v>
      </c>
      <c r="AJ172" s="550">
        <v>0.0</v>
      </c>
      <c r="AK172" s="551">
        <v>0.0</v>
      </c>
      <c r="AL172" s="555">
        <v>0.0</v>
      </c>
      <c r="AM172" s="556">
        <v>0.0</v>
      </c>
      <c r="AN172" s="557">
        <v>0.0</v>
      </c>
      <c r="AO172" s="606">
        <v>0.0</v>
      </c>
      <c r="AP172" s="607">
        <v>0.0</v>
      </c>
      <c r="AQ172" s="731">
        <v>0.0</v>
      </c>
      <c r="AR172" s="606">
        <v>0.0</v>
      </c>
      <c r="AS172" s="607">
        <v>0.0</v>
      </c>
      <c r="AT172" s="731">
        <v>0.0</v>
      </c>
      <c r="AU172" s="549">
        <v>0.0</v>
      </c>
      <c r="AV172" s="550">
        <v>0.0</v>
      </c>
      <c r="AW172" s="551">
        <v>0.0</v>
      </c>
      <c r="AX172" s="569"/>
      <c r="AY172" s="570"/>
      <c r="AZ172" s="571"/>
      <c r="BA172" s="566"/>
      <c r="BB172" s="567"/>
      <c r="BC172" s="568"/>
      <c r="BD172" s="572"/>
      <c r="BE172" s="573"/>
      <c r="BF172" s="562"/>
      <c r="BG172" s="397"/>
      <c r="BH172" s="397"/>
      <c r="BI172" s="397"/>
      <c r="BJ172" s="397"/>
      <c r="BK172" s="397"/>
    </row>
    <row r="173">
      <c r="A173" s="483"/>
      <c r="B173" s="397"/>
      <c r="C173" s="397"/>
      <c r="D173" s="609"/>
      <c r="E173" s="433" t="s">
        <v>115</v>
      </c>
      <c r="F173" s="531"/>
      <c r="G173" s="516"/>
      <c r="H173" s="606">
        <v>0.0</v>
      </c>
      <c r="I173" s="607">
        <v>0.0</v>
      </c>
      <c r="J173" s="731">
        <v>0.0</v>
      </c>
      <c r="K173" s="606">
        <v>0.0</v>
      </c>
      <c r="L173" s="607">
        <v>0.0</v>
      </c>
      <c r="M173" s="731">
        <v>0.0</v>
      </c>
      <c r="N173" s="549">
        <v>0.0</v>
      </c>
      <c r="O173" s="550">
        <v>0.0</v>
      </c>
      <c r="P173" s="551">
        <v>0.0</v>
      </c>
      <c r="Q173" s="606">
        <v>2.0</v>
      </c>
      <c r="R173" s="607">
        <v>0.0</v>
      </c>
      <c r="S173" s="731">
        <v>0.0</v>
      </c>
      <c r="T173" s="606">
        <v>0.0</v>
      </c>
      <c r="U173" s="607">
        <v>0.0</v>
      </c>
      <c r="V173" s="731">
        <v>0.0</v>
      </c>
      <c r="W173" s="549">
        <v>0.0</v>
      </c>
      <c r="X173" s="550">
        <v>0.0</v>
      </c>
      <c r="Y173" s="551">
        <v>0.0</v>
      </c>
      <c r="Z173" s="552">
        <v>0.0</v>
      </c>
      <c r="AA173" s="553">
        <v>0.0</v>
      </c>
      <c r="AB173" s="554">
        <v>0.0</v>
      </c>
      <c r="AC173" s="606">
        <v>4.0</v>
      </c>
      <c r="AD173" s="607">
        <v>0.0</v>
      </c>
      <c r="AE173" s="731">
        <v>0.0</v>
      </c>
      <c r="AF173" s="606">
        <v>0.0</v>
      </c>
      <c r="AG173" s="607">
        <v>0.0</v>
      </c>
      <c r="AH173" s="731">
        <v>0.0</v>
      </c>
      <c r="AI173" s="549">
        <v>0.0</v>
      </c>
      <c r="AJ173" s="550">
        <v>0.0</v>
      </c>
      <c r="AK173" s="551">
        <v>0.0</v>
      </c>
      <c r="AL173" s="555">
        <v>0.0</v>
      </c>
      <c r="AM173" s="556">
        <v>0.0</v>
      </c>
      <c r="AN173" s="557">
        <v>0.0</v>
      </c>
      <c r="AO173" s="606">
        <v>0.0</v>
      </c>
      <c r="AP173" s="607">
        <v>0.0</v>
      </c>
      <c r="AQ173" s="731">
        <v>0.0</v>
      </c>
      <c r="AR173" s="606">
        <v>0.0</v>
      </c>
      <c r="AS173" s="607">
        <v>0.0</v>
      </c>
      <c r="AT173" s="731">
        <v>0.0</v>
      </c>
      <c r="AU173" s="549">
        <v>0.0</v>
      </c>
      <c r="AV173" s="550">
        <v>0.0</v>
      </c>
      <c r="AW173" s="551">
        <v>0.0</v>
      </c>
      <c r="AX173" s="569"/>
      <c r="AY173" s="570"/>
      <c r="AZ173" s="571"/>
      <c r="BA173" s="566"/>
      <c r="BB173" s="567"/>
      <c r="BC173" s="568"/>
      <c r="BD173" s="572"/>
      <c r="BE173" s="573"/>
      <c r="BF173" s="562"/>
      <c r="BG173" s="397"/>
      <c r="BH173" s="397"/>
      <c r="BI173" s="397"/>
      <c r="BJ173" s="397"/>
      <c r="BK173" s="397"/>
    </row>
    <row r="174">
      <c r="A174" s="483"/>
      <c r="B174" s="397"/>
      <c r="C174" s="397"/>
      <c r="D174" s="609"/>
      <c r="E174" s="515"/>
      <c r="F174" s="531"/>
      <c r="G174" s="516"/>
      <c r="H174" s="591"/>
      <c r="I174" s="592"/>
      <c r="J174" s="593"/>
      <c r="K174" s="591"/>
      <c r="L174" s="592"/>
      <c r="M174" s="593"/>
      <c r="N174" s="563"/>
      <c r="O174" s="564"/>
      <c r="P174" s="565"/>
      <c r="Q174" s="591"/>
      <c r="R174" s="592"/>
      <c r="S174" s="593"/>
      <c r="T174" s="591"/>
      <c r="U174" s="592"/>
      <c r="V174" s="593"/>
      <c r="W174" s="563"/>
      <c r="X174" s="564"/>
      <c r="Y174" s="565"/>
      <c r="Z174" s="566"/>
      <c r="AA174" s="567"/>
      <c r="AB174" s="568"/>
      <c r="AC174" s="591"/>
      <c r="AD174" s="592"/>
      <c r="AE174" s="593"/>
      <c r="AF174" s="591"/>
      <c r="AG174" s="592"/>
      <c r="AH174" s="593"/>
      <c r="AI174" s="563"/>
      <c r="AJ174" s="564"/>
      <c r="AK174" s="565"/>
      <c r="AL174" s="569"/>
      <c r="AM174" s="570"/>
      <c r="AN174" s="571"/>
      <c r="AO174" s="591"/>
      <c r="AP174" s="592"/>
      <c r="AQ174" s="593"/>
      <c r="AR174" s="591"/>
      <c r="AS174" s="592"/>
      <c r="AT174" s="593"/>
      <c r="AU174" s="563"/>
      <c r="AV174" s="564"/>
      <c r="AW174" s="565"/>
      <c r="AX174" s="569"/>
      <c r="AY174" s="570"/>
      <c r="AZ174" s="571"/>
      <c r="BA174" s="566"/>
      <c r="BB174" s="567"/>
      <c r="BC174" s="568"/>
      <c r="BD174" s="572"/>
      <c r="BE174" s="573"/>
      <c r="BF174" s="562"/>
      <c r="BG174" s="397"/>
      <c r="BH174" s="397"/>
      <c r="BI174" s="397"/>
      <c r="BJ174" s="397"/>
      <c r="BK174" s="397"/>
    </row>
    <row r="175">
      <c r="A175" s="483"/>
      <c r="B175" s="397"/>
      <c r="C175" s="397"/>
      <c r="D175" s="609"/>
      <c r="E175" s="515"/>
      <c r="F175" s="531"/>
      <c r="G175" s="516"/>
      <c r="H175" s="591"/>
      <c r="I175" s="592"/>
      <c r="J175" s="593"/>
      <c r="K175" s="591"/>
      <c r="L175" s="592"/>
      <c r="M175" s="593"/>
      <c r="N175" s="563"/>
      <c r="O175" s="564"/>
      <c r="P175" s="565"/>
      <c r="Q175" s="591"/>
      <c r="R175" s="592"/>
      <c r="S175" s="593"/>
      <c r="T175" s="591"/>
      <c r="U175" s="592"/>
      <c r="V175" s="593"/>
      <c r="W175" s="563"/>
      <c r="X175" s="564"/>
      <c r="Y175" s="565"/>
      <c r="Z175" s="566"/>
      <c r="AA175" s="567"/>
      <c r="AB175" s="568"/>
      <c r="AC175" s="591"/>
      <c r="AD175" s="592"/>
      <c r="AE175" s="593"/>
      <c r="AF175" s="591"/>
      <c r="AG175" s="592"/>
      <c r="AH175" s="593"/>
      <c r="AI175" s="563"/>
      <c r="AJ175" s="564"/>
      <c r="AK175" s="565"/>
      <c r="AL175" s="569"/>
      <c r="AM175" s="570"/>
      <c r="AN175" s="571"/>
      <c r="AO175" s="591"/>
      <c r="AP175" s="592"/>
      <c r="AQ175" s="593"/>
      <c r="AR175" s="591"/>
      <c r="AS175" s="592"/>
      <c r="AT175" s="593"/>
      <c r="AU175" s="563"/>
      <c r="AV175" s="564"/>
      <c r="AW175" s="565"/>
      <c r="AX175" s="569"/>
      <c r="AY175" s="570"/>
      <c r="AZ175" s="571"/>
      <c r="BA175" s="566"/>
      <c r="BB175" s="567"/>
      <c r="BC175" s="568"/>
      <c r="BD175" s="572"/>
      <c r="BE175" s="573"/>
      <c r="BF175" s="562"/>
      <c r="BG175" s="397"/>
      <c r="BH175" s="397"/>
      <c r="BI175" s="397"/>
      <c r="BJ175" s="397"/>
      <c r="BK175" s="397"/>
    </row>
    <row r="176">
      <c r="A176" s="751" t="s">
        <v>151</v>
      </c>
      <c r="B176" s="752" t="s">
        <v>117</v>
      </c>
      <c r="C176" s="12"/>
      <c r="D176" s="753" t="s">
        <v>152</v>
      </c>
      <c r="E176" s="754"/>
      <c r="F176" s="754"/>
      <c r="G176" s="755"/>
      <c r="H176" s="522">
        <f t="shared" ref="H176:I176" si="821">SUM(H177:H181)</f>
        <v>0</v>
      </c>
      <c r="I176" s="517">
        <f t="shared" si="821"/>
        <v>0</v>
      </c>
      <c r="J176" s="518">
        <f>H176+I176</f>
        <v>0</v>
      </c>
      <c r="K176" s="522">
        <f t="shared" ref="K176:L176" si="822">SUM(K177:K181)</f>
        <v>0</v>
      </c>
      <c r="L176" s="517">
        <f t="shared" si="822"/>
        <v>0</v>
      </c>
      <c r="M176" s="518">
        <f>K176+L176</f>
        <v>0</v>
      </c>
      <c r="N176" s="536">
        <f t="shared" ref="N176:O176" si="823">H176+K176</f>
        <v>0</v>
      </c>
      <c r="O176" s="537">
        <f t="shared" si="823"/>
        <v>0</v>
      </c>
      <c r="P176" s="538">
        <f t="shared" ref="P176:P181" si="838">+N176+O176</f>
        <v>0</v>
      </c>
      <c r="Q176" s="522">
        <f t="shared" ref="Q176:R176" si="824">SUM(Q177:Q181)</f>
        <v>0</v>
      </c>
      <c r="R176" s="517">
        <f t="shared" si="824"/>
        <v>0</v>
      </c>
      <c r="S176" s="518">
        <f>Q176+R176</f>
        <v>0</v>
      </c>
      <c r="T176" s="522">
        <f t="shared" ref="T176:U176" si="825">SUM(T177:T181)</f>
        <v>0</v>
      </c>
      <c r="U176" s="517">
        <f t="shared" si="825"/>
        <v>0</v>
      </c>
      <c r="V176" s="518">
        <f>T176+U176</f>
        <v>0</v>
      </c>
      <c r="W176" s="536">
        <f t="shared" ref="W176:X176" si="826">Q176+T176</f>
        <v>0</v>
      </c>
      <c r="X176" s="537">
        <f t="shared" si="826"/>
        <v>0</v>
      </c>
      <c r="Y176" s="538">
        <f t="shared" ref="Y176:Y181" si="840">+W176+X176</f>
        <v>0</v>
      </c>
      <c r="Z176" s="539">
        <f t="shared" ref="Z176:AB176" si="827">N176+W176</f>
        <v>0</v>
      </c>
      <c r="AA176" s="540">
        <f t="shared" si="827"/>
        <v>0</v>
      </c>
      <c r="AB176" s="541">
        <f t="shared" si="827"/>
        <v>0</v>
      </c>
      <c r="AC176" s="522">
        <f t="shared" ref="AC176:AD176" si="828">SUM(AC177:AC181)</f>
        <v>0</v>
      </c>
      <c r="AD176" s="517">
        <f t="shared" si="828"/>
        <v>0</v>
      </c>
      <c r="AE176" s="518">
        <f>AC176+AD176</f>
        <v>0</v>
      </c>
      <c r="AF176" s="522">
        <f t="shared" ref="AF176:AG176" si="829">SUM(AF177:AF181)</f>
        <v>0</v>
      </c>
      <c r="AG176" s="517">
        <f t="shared" si="829"/>
        <v>0</v>
      </c>
      <c r="AH176" s="518">
        <f>AF176+AG176</f>
        <v>0</v>
      </c>
      <c r="AI176" s="536">
        <f t="shared" ref="AI176:AJ176" si="830">AC176+AF176</f>
        <v>0</v>
      </c>
      <c r="AJ176" s="537">
        <f t="shared" si="830"/>
        <v>0</v>
      </c>
      <c r="AK176" s="538">
        <f t="shared" ref="AK176:AK181" si="843">+AI176+AJ176</f>
        <v>0</v>
      </c>
      <c r="AL176" s="542">
        <f t="shared" ref="AL176:AM176" si="831">Z176+AI176</f>
        <v>0</v>
      </c>
      <c r="AM176" s="543">
        <f t="shared" si="831"/>
        <v>0</v>
      </c>
      <c r="AN176" s="544">
        <f t="shared" ref="AN176:AN181" si="845">AL176+AM176</f>
        <v>0</v>
      </c>
      <c r="AO176" s="522">
        <f t="shared" ref="AO176:AP176" si="832">SUM(AO177:AO181)</f>
        <v>0</v>
      </c>
      <c r="AP176" s="517">
        <f t="shared" si="832"/>
        <v>0</v>
      </c>
      <c r="AQ176" s="518">
        <f>AO176+AP176</f>
        <v>0</v>
      </c>
      <c r="AR176" s="522">
        <f t="shared" ref="AR176:AS176" si="833">SUM(AR177:AR181)</f>
        <v>0</v>
      </c>
      <c r="AS176" s="517">
        <f t="shared" si="833"/>
        <v>0</v>
      </c>
      <c r="AT176" s="518">
        <f>AR176+AS176</f>
        <v>0</v>
      </c>
      <c r="AU176" s="536">
        <f t="shared" ref="AU176:AV176" si="834">AO176+AR176</f>
        <v>0</v>
      </c>
      <c r="AV176" s="537">
        <f t="shared" si="834"/>
        <v>0</v>
      </c>
      <c r="AW176" s="538">
        <f t="shared" ref="AW176:AW181" si="847">+AU176+AV176</f>
        <v>0</v>
      </c>
      <c r="AX176" s="542">
        <f t="shared" ref="AX176:AY176" si="835">AL176+AU176</f>
        <v>0</v>
      </c>
      <c r="AY176" s="543">
        <f t="shared" si="835"/>
        <v>0</v>
      </c>
      <c r="AZ176" s="544">
        <f t="shared" ref="AZ176:AZ181" si="849">AX176+AY176</f>
        <v>0</v>
      </c>
      <c r="BA176" s="539">
        <f t="shared" ref="BA176:BB176" si="836">AI176+AU176</f>
        <v>0</v>
      </c>
      <c r="BB176" s="540">
        <f t="shared" si="836"/>
        <v>0</v>
      </c>
      <c r="BC176" s="541">
        <f t="shared" ref="BC176:BC181" si="851">AQ176+AZ176</f>
        <v>0</v>
      </c>
      <c r="BD176" s="533">
        <f t="shared" ref="BD176:BD181" si="852">H176+K176+Q176+T176+AC176++AF176+AO176+AR176</f>
        <v>0</v>
      </c>
      <c r="BE176" s="534">
        <f t="shared" ref="BE176:BE181" si="853">I176+L176+R176+U176+AD176+AG176++AP176+AS176</f>
        <v>0</v>
      </c>
      <c r="BF176" s="535">
        <f t="shared" ref="BF176:BF181" si="854">BD176+BE176</f>
        <v>0</v>
      </c>
      <c r="BG176" s="397"/>
      <c r="BH176" s="397"/>
      <c r="BI176" s="397"/>
      <c r="BJ176" s="397"/>
      <c r="BK176" s="397"/>
    </row>
    <row r="177">
      <c r="A177" s="609"/>
      <c r="B177" s="756"/>
      <c r="C177" s="756"/>
      <c r="D177" s="545"/>
      <c r="E177" s="531"/>
      <c r="F177" s="640" t="s">
        <v>134</v>
      </c>
      <c r="G177" s="532"/>
      <c r="H177" s="546">
        <v>0.0</v>
      </c>
      <c r="I177" s="547">
        <v>0.0</v>
      </c>
      <c r="J177" s="548">
        <f t="shared" ref="J177:J181" si="855">+H177+I177</f>
        <v>0</v>
      </c>
      <c r="K177" s="546">
        <v>0.0</v>
      </c>
      <c r="L177" s="547">
        <v>0.0</v>
      </c>
      <c r="M177" s="548">
        <f t="shared" ref="M177:M181" si="856">+K177+L177</f>
        <v>0</v>
      </c>
      <c r="N177" s="549">
        <f t="shared" ref="N177:O177" si="837">H177+K177</f>
        <v>0</v>
      </c>
      <c r="O177" s="550">
        <f t="shared" si="837"/>
        <v>0</v>
      </c>
      <c r="P177" s="551">
        <f t="shared" si="838"/>
        <v>0</v>
      </c>
      <c r="Q177" s="546">
        <v>0.0</v>
      </c>
      <c r="R177" s="547">
        <v>0.0</v>
      </c>
      <c r="S177" s="548">
        <f t="shared" ref="S177:S181" si="858">+Q177+R177</f>
        <v>0</v>
      </c>
      <c r="T177" s="546">
        <v>0.0</v>
      </c>
      <c r="U177" s="547">
        <v>0.0</v>
      </c>
      <c r="V177" s="548">
        <f t="shared" ref="V177:V181" si="859">+T177+U177</f>
        <v>0</v>
      </c>
      <c r="W177" s="549">
        <f t="shared" ref="W177:X177" si="839">Q177+T177</f>
        <v>0</v>
      </c>
      <c r="X177" s="550">
        <f t="shared" si="839"/>
        <v>0</v>
      </c>
      <c r="Y177" s="551">
        <f t="shared" si="840"/>
        <v>0</v>
      </c>
      <c r="Z177" s="552">
        <f t="shared" ref="Z177:AB177" si="841">N177+W177</f>
        <v>0</v>
      </c>
      <c r="AA177" s="553">
        <f t="shared" si="841"/>
        <v>0</v>
      </c>
      <c r="AB177" s="554">
        <f t="shared" si="841"/>
        <v>0</v>
      </c>
      <c r="AC177" s="546">
        <v>0.0</v>
      </c>
      <c r="AD177" s="547">
        <v>0.0</v>
      </c>
      <c r="AE177" s="548">
        <f t="shared" ref="AE177:AE181" si="862">+AC177+AD177</f>
        <v>0</v>
      </c>
      <c r="AF177" s="546">
        <v>0.0</v>
      </c>
      <c r="AG177" s="547">
        <v>0.0</v>
      </c>
      <c r="AH177" s="548">
        <f t="shared" ref="AH177:AH181" si="863">+AF177+AG177</f>
        <v>0</v>
      </c>
      <c r="AI177" s="549">
        <f t="shared" ref="AI177:AJ177" si="842">AC177+AF177</f>
        <v>0</v>
      </c>
      <c r="AJ177" s="550">
        <f t="shared" si="842"/>
        <v>0</v>
      </c>
      <c r="AK177" s="551">
        <f t="shared" si="843"/>
        <v>0</v>
      </c>
      <c r="AL177" s="555">
        <f t="shared" ref="AL177:AM177" si="844">Z177+AI177</f>
        <v>0</v>
      </c>
      <c r="AM177" s="556">
        <f t="shared" si="844"/>
        <v>0</v>
      </c>
      <c r="AN177" s="557">
        <f t="shared" si="845"/>
        <v>0</v>
      </c>
      <c r="AO177" s="546">
        <v>0.0</v>
      </c>
      <c r="AP177" s="547">
        <v>0.0</v>
      </c>
      <c r="AQ177" s="548">
        <f t="shared" ref="AQ177:AQ181" si="866">+AO177+AP177</f>
        <v>0</v>
      </c>
      <c r="AR177" s="546">
        <v>0.0</v>
      </c>
      <c r="AS177" s="547">
        <v>0.0</v>
      </c>
      <c r="AT177" s="548">
        <f t="shared" ref="AT177:AT181" si="867">+AR177+AS177</f>
        <v>0</v>
      </c>
      <c r="AU177" s="549">
        <f t="shared" ref="AU177:AV177" si="846">AO177+AR177</f>
        <v>0</v>
      </c>
      <c r="AV177" s="550">
        <f t="shared" si="846"/>
        <v>0</v>
      </c>
      <c r="AW177" s="551">
        <f t="shared" si="847"/>
        <v>0</v>
      </c>
      <c r="AX177" s="555">
        <f t="shared" ref="AX177:AY177" si="848">AL177+AU177</f>
        <v>0</v>
      </c>
      <c r="AY177" s="556">
        <f t="shared" si="848"/>
        <v>0</v>
      </c>
      <c r="AZ177" s="557">
        <f t="shared" si="849"/>
        <v>0</v>
      </c>
      <c r="BA177" s="552">
        <f t="shared" ref="BA177:BB177" si="850">AI177+AU177</f>
        <v>0</v>
      </c>
      <c r="BB177" s="553">
        <f t="shared" si="850"/>
        <v>0</v>
      </c>
      <c r="BC177" s="554">
        <f t="shared" si="851"/>
        <v>0</v>
      </c>
      <c r="BD177" s="558">
        <f t="shared" si="852"/>
        <v>0</v>
      </c>
      <c r="BE177" s="559">
        <f t="shared" si="853"/>
        <v>0</v>
      </c>
      <c r="BF177" s="548">
        <f t="shared" si="854"/>
        <v>0</v>
      </c>
      <c r="BG177" s="397"/>
      <c r="BH177" s="397"/>
      <c r="BI177" s="397"/>
      <c r="BJ177" s="397"/>
      <c r="BK177" s="397"/>
    </row>
    <row r="178">
      <c r="A178" s="483"/>
      <c r="B178" s="397"/>
      <c r="C178" s="397"/>
      <c r="D178" s="545"/>
      <c r="E178" s="515"/>
      <c r="F178" s="640" t="s">
        <v>135</v>
      </c>
      <c r="G178" s="516"/>
      <c r="H178" s="546">
        <v>0.0</v>
      </c>
      <c r="I178" s="547">
        <v>0.0</v>
      </c>
      <c r="J178" s="548">
        <f t="shared" si="855"/>
        <v>0</v>
      </c>
      <c r="K178" s="546">
        <v>0.0</v>
      </c>
      <c r="L178" s="547">
        <v>0.0</v>
      </c>
      <c r="M178" s="548">
        <f t="shared" si="856"/>
        <v>0</v>
      </c>
      <c r="N178" s="549">
        <f t="shared" ref="N178:O178" si="857">H178+K178</f>
        <v>0</v>
      </c>
      <c r="O178" s="550">
        <f t="shared" si="857"/>
        <v>0</v>
      </c>
      <c r="P178" s="551">
        <f t="shared" si="838"/>
        <v>0</v>
      </c>
      <c r="Q178" s="546">
        <v>0.0</v>
      </c>
      <c r="R178" s="547">
        <v>0.0</v>
      </c>
      <c r="S178" s="548">
        <f t="shared" si="858"/>
        <v>0</v>
      </c>
      <c r="T178" s="546">
        <v>0.0</v>
      </c>
      <c r="U178" s="547">
        <v>0.0</v>
      </c>
      <c r="V178" s="548">
        <f t="shared" si="859"/>
        <v>0</v>
      </c>
      <c r="W178" s="549">
        <f t="shared" ref="W178:X178" si="860">Q178+T178</f>
        <v>0</v>
      </c>
      <c r="X178" s="550">
        <f t="shared" si="860"/>
        <v>0</v>
      </c>
      <c r="Y178" s="551">
        <f t="shared" si="840"/>
        <v>0</v>
      </c>
      <c r="Z178" s="552">
        <f t="shared" ref="Z178:AB178" si="861">N178+W178</f>
        <v>0</v>
      </c>
      <c r="AA178" s="553">
        <f t="shared" si="861"/>
        <v>0</v>
      </c>
      <c r="AB178" s="554">
        <f t="shared" si="861"/>
        <v>0</v>
      </c>
      <c r="AC178" s="546">
        <v>0.0</v>
      </c>
      <c r="AD178" s="547">
        <v>0.0</v>
      </c>
      <c r="AE178" s="548">
        <f t="shared" si="862"/>
        <v>0</v>
      </c>
      <c r="AF178" s="546">
        <v>0.0</v>
      </c>
      <c r="AG178" s="547">
        <v>0.0</v>
      </c>
      <c r="AH178" s="548">
        <f t="shared" si="863"/>
        <v>0</v>
      </c>
      <c r="AI178" s="549">
        <f t="shared" ref="AI178:AJ178" si="864">AC178+AF178</f>
        <v>0</v>
      </c>
      <c r="AJ178" s="550">
        <f t="shared" si="864"/>
        <v>0</v>
      </c>
      <c r="AK178" s="551">
        <f t="shared" si="843"/>
        <v>0</v>
      </c>
      <c r="AL178" s="555">
        <f t="shared" ref="AL178:AM178" si="865">Z178+AI178</f>
        <v>0</v>
      </c>
      <c r="AM178" s="556">
        <f t="shared" si="865"/>
        <v>0</v>
      </c>
      <c r="AN178" s="557">
        <f t="shared" si="845"/>
        <v>0</v>
      </c>
      <c r="AO178" s="546">
        <v>0.0</v>
      </c>
      <c r="AP178" s="547">
        <v>0.0</v>
      </c>
      <c r="AQ178" s="548">
        <f t="shared" si="866"/>
        <v>0</v>
      </c>
      <c r="AR178" s="546">
        <v>0.0</v>
      </c>
      <c r="AS178" s="547">
        <v>0.0</v>
      </c>
      <c r="AT178" s="548">
        <f t="shared" si="867"/>
        <v>0</v>
      </c>
      <c r="AU178" s="549">
        <f t="shared" ref="AU178:AV178" si="868">AO178+AR178</f>
        <v>0</v>
      </c>
      <c r="AV178" s="550">
        <f t="shared" si="868"/>
        <v>0</v>
      </c>
      <c r="AW178" s="551">
        <f t="shared" si="847"/>
        <v>0</v>
      </c>
      <c r="AX178" s="555">
        <f t="shared" ref="AX178:AY178" si="869">AL178+AU178</f>
        <v>0</v>
      </c>
      <c r="AY178" s="556">
        <f t="shared" si="869"/>
        <v>0</v>
      </c>
      <c r="AZ178" s="557">
        <f t="shared" si="849"/>
        <v>0</v>
      </c>
      <c r="BA178" s="552">
        <f t="shared" ref="BA178:BB178" si="870">AI178+AU178</f>
        <v>0</v>
      </c>
      <c r="BB178" s="553">
        <f t="shared" si="870"/>
        <v>0</v>
      </c>
      <c r="BC178" s="554">
        <f t="shared" si="851"/>
        <v>0</v>
      </c>
      <c r="BD178" s="558">
        <f t="shared" si="852"/>
        <v>0</v>
      </c>
      <c r="BE178" s="559">
        <f t="shared" si="853"/>
        <v>0</v>
      </c>
      <c r="BF178" s="548">
        <f t="shared" si="854"/>
        <v>0</v>
      </c>
      <c r="BG178" s="397"/>
      <c r="BH178" s="397"/>
      <c r="BI178" s="397"/>
      <c r="BJ178" s="397"/>
      <c r="BK178" s="397"/>
    </row>
    <row r="179">
      <c r="A179" s="483"/>
      <c r="B179" s="397"/>
      <c r="C179" s="397"/>
      <c r="D179" s="590"/>
      <c r="E179" s="515"/>
      <c r="F179" s="531" t="s">
        <v>153</v>
      </c>
      <c r="G179" s="516"/>
      <c r="H179" s="606">
        <v>0.0</v>
      </c>
      <c r="I179" s="607">
        <v>0.0</v>
      </c>
      <c r="J179" s="548">
        <f t="shared" si="855"/>
        <v>0</v>
      </c>
      <c r="K179" s="606">
        <v>0.0</v>
      </c>
      <c r="L179" s="607">
        <v>0.0</v>
      </c>
      <c r="M179" s="548">
        <f t="shared" si="856"/>
        <v>0</v>
      </c>
      <c r="N179" s="549">
        <f t="shared" ref="N179:O179" si="871">H179+K179</f>
        <v>0</v>
      </c>
      <c r="O179" s="550">
        <f t="shared" si="871"/>
        <v>0</v>
      </c>
      <c r="P179" s="551">
        <f t="shared" si="838"/>
        <v>0</v>
      </c>
      <c r="Q179" s="606">
        <v>0.0</v>
      </c>
      <c r="R179" s="607">
        <v>0.0</v>
      </c>
      <c r="S179" s="548">
        <f t="shared" si="858"/>
        <v>0</v>
      </c>
      <c r="T179" s="606">
        <v>0.0</v>
      </c>
      <c r="U179" s="607">
        <v>0.0</v>
      </c>
      <c r="V179" s="548">
        <f t="shared" si="859"/>
        <v>0</v>
      </c>
      <c r="W179" s="549">
        <f t="shared" ref="W179:X179" si="872">Q179+T179</f>
        <v>0</v>
      </c>
      <c r="X179" s="550">
        <f t="shared" si="872"/>
        <v>0</v>
      </c>
      <c r="Y179" s="551">
        <f t="shared" si="840"/>
        <v>0</v>
      </c>
      <c r="Z179" s="552">
        <f t="shared" ref="Z179:AB179" si="873">N179+W179</f>
        <v>0</v>
      </c>
      <c r="AA179" s="553">
        <f t="shared" si="873"/>
        <v>0</v>
      </c>
      <c r="AB179" s="554">
        <f t="shared" si="873"/>
        <v>0</v>
      </c>
      <c r="AC179" s="606">
        <v>0.0</v>
      </c>
      <c r="AD179" s="607">
        <v>0.0</v>
      </c>
      <c r="AE179" s="548">
        <f t="shared" si="862"/>
        <v>0</v>
      </c>
      <c r="AF179" s="606">
        <v>0.0</v>
      </c>
      <c r="AG179" s="607">
        <v>0.0</v>
      </c>
      <c r="AH179" s="548">
        <f t="shared" si="863"/>
        <v>0</v>
      </c>
      <c r="AI179" s="549">
        <f t="shared" ref="AI179:AJ179" si="874">AC179+AF179</f>
        <v>0</v>
      </c>
      <c r="AJ179" s="550">
        <f t="shared" si="874"/>
        <v>0</v>
      </c>
      <c r="AK179" s="551">
        <f t="shared" si="843"/>
        <v>0</v>
      </c>
      <c r="AL179" s="555">
        <f t="shared" ref="AL179:AM179" si="875">Z179+AI179</f>
        <v>0</v>
      </c>
      <c r="AM179" s="556">
        <f t="shared" si="875"/>
        <v>0</v>
      </c>
      <c r="AN179" s="557">
        <f t="shared" si="845"/>
        <v>0</v>
      </c>
      <c r="AO179" s="606">
        <v>0.0</v>
      </c>
      <c r="AP179" s="607">
        <v>0.0</v>
      </c>
      <c r="AQ179" s="548">
        <f t="shared" si="866"/>
        <v>0</v>
      </c>
      <c r="AR179" s="606">
        <v>0.0</v>
      </c>
      <c r="AS179" s="607">
        <v>0.0</v>
      </c>
      <c r="AT179" s="548">
        <f t="shared" si="867"/>
        <v>0</v>
      </c>
      <c r="AU179" s="549">
        <f t="shared" ref="AU179:AV179" si="876">AO179+AR179</f>
        <v>0</v>
      </c>
      <c r="AV179" s="550">
        <f t="shared" si="876"/>
        <v>0</v>
      </c>
      <c r="AW179" s="551">
        <f t="shared" si="847"/>
        <v>0</v>
      </c>
      <c r="AX179" s="555">
        <f t="shared" ref="AX179:AY179" si="877">AL179+AU179</f>
        <v>0</v>
      </c>
      <c r="AY179" s="556">
        <f t="shared" si="877"/>
        <v>0</v>
      </c>
      <c r="AZ179" s="557">
        <f t="shared" si="849"/>
        <v>0</v>
      </c>
      <c r="BA179" s="552">
        <f t="shared" ref="BA179:BB179" si="878">AI179+AU179</f>
        <v>0</v>
      </c>
      <c r="BB179" s="553">
        <f t="shared" si="878"/>
        <v>0</v>
      </c>
      <c r="BC179" s="554">
        <f t="shared" si="851"/>
        <v>0</v>
      </c>
      <c r="BD179" s="558">
        <f t="shared" si="852"/>
        <v>0</v>
      </c>
      <c r="BE179" s="559">
        <f t="shared" si="853"/>
        <v>0</v>
      </c>
      <c r="BF179" s="548">
        <f t="shared" si="854"/>
        <v>0</v>
      </c>
      <c r="BG179" s="397"/>
      <c r="BH179" s="397"/>
      <c r="BI179" s="397"/>
      <c r="BJ179" s="397"/>
      <c r="BK179" s="397"/>
    </row>
    <row r="180">
      <c r="A180" s="483"/>
      <c r="B180" s="397"/>
      <c r="C180" s="397"/>
      <c r="D180" s="590"/>
      <c r="E180" s="515"/>
      <c r="F180" s="531" t="s">
        <v>154</v>
      </c>
      <c r="G180" s="516"/>
      <c r="H180" s="606">
        <v>0.0</v>
      </c>
      <c r="I180" s="607">
        <v>0.0</v>
      </c>
      <c r="J180" s="548">
        <f t="shared" si="855"/>
        <v>0</v>
      </c>
      <c r="K180" s="606">
        <v>0.0</v>
      </c>
      <c r="L180" s="607">
        <v>0.0</v>
      </c>
      <c r="M180" s="548">
        <f t="shared" si="856"/>
        <v>0</v>
      </c>
      <c r="N180" s="549">
        <f t="shared" ref="N180:O180" si="879">H180+K180</f>
        <v>0</v>
      </c>
      <c r="O180" s="550">
        <f t="shared" si="879"/>
        <v>0</v>
      </c>
      <c r="P180" s="551">
        <f t="shared" si="838"/>
        <v>0</v>
      </c>
      <c r="Q180" s="606">
        <v>0.0</v>
      </c>
      <c r="R180" s="607">
        <v>0.0</v>
      </c>
      <c r="S180" s="548">
        <f t="shared" si="858"/>
        <v>0</v>
      </c>
      <c r="T180" s="606">
        <v>0.0</v>
      </c>
      <c r="U180" s="607">
        <v>0.0</v>
      </c>
      <c r="V180" s="548">
        <f t="shared" si="859"/>
        <v>0</v>
      </c>
      <c r="W180" s="549">
        <f t="shared" ref="W180:X180" si="880">Q180+T180</f>
        <v>0</v>
      </c>
      <c r="X180" s="550">
        <f t="shared" si="880"/>
        <v>0</v>
      </c>
      <c r="Y180" s="551">
        <f t="shared" si="840"/>
        <v>0</v>
      </c>
      <c r="Z180" s="552">
        <f t="shared" ref="Z180:AB180" si="881">N180+W180</f>
        <v>0</v>
      </c>
      <c r="AA180" s="553">
        <f t="shared" si="881"/>
        <v>0</v>
      </c>
      <c r="AB180" s="554">
        <f t="shared" si="881"/>
        <v>0</v>
      </c>
      <c r="AC180" s="606">
        <v>0.0</v>
      </c>
      <c r="AD180" s="607">
        <v>0.0</v>
      </c>
      <c r="AE180" s="548">
        <f t="shared" si="862"/>
        <v>0</v>
      </c>
      <c r="AF180" s="606">
        <v>0.0</v>
      </c>
      <c r="AG180" s="607">
        <v>0.0</v>
      </c>
      <c r="AH180" s="548">
        <f t="shared" si="863"/>
        <v>0</v>
      </c>
      <c r="AI180" s="549">
        <f t="shared" ref="AI180:AJ180" si="882">AC180+AF180</f>
        <v>0</v>
      </c>
      <c r="AJ180" s="550">
        <f t="shared" si="882"/>
        <v>0</v>
      </c>
      <c r="AK180" s="551">
        <f t="shared" si="843"/>
        <v>0</v>
      </c>
      <c r="AL180" s="555">
        <f t="shared" ref="AL180:AM180" si="883">Z180+AI180</f>
        <v>0</v>
      </c>
      <c r="AM180" s="556">
        <f t="shared" si="883"/>
        <v>0</v>
      </c>
      <c r="AN180" s="557">
        <f t="shared" si="845"/>
        <v>0</v>
      </c>
      <c r="AO180" s="606">
        <v>0.0</v>
      </c>
      <c r="AP180" s="607">
        <v>0.0</v>
      </c>
      <c r="AQ180" s="548">
        <f t="shared" si="866"/>
        <v>0</v>
      </c>
      <c r="AR180" s="606">
        <v>0.0</v>
      </c>
      <c r="AS180" s="607">
        <v>0.0</v>
      </c>
      <c r="AT180" s="548">
        <f t="shared" si="867"/>
        <v>0</v>
      </c>
      <c r="AU180" s="549">
        <f t="shared" ref="AU180:AV180" si="884">AO180+AR180</f>
        <v>0</v>
      </c>
      <c r="AV180" s="550">
        <f t="shared" si="884"/>
        <v>0</v>
      </c>
      <c r="AW180" s="551">
        <f t="shared" si="847"/>
        <v>0</v>
      </c>
      <c r="AX180" s="555">
        <f t="shared" ref="AX180:AY180" si="885">AL180+AU180</f>
        <v>0</v>
      </c>
      <c r="AY180" s="556">
        <f t="shared" si="885"/>
        <v>0</v>
      </c>
      <c r="AZ180" s="557">
        <f t="shared" si="849"/>
        <v>0</v>
      </c>
      <c r="BA180" s="552">
        <f t="shared" ref="BA180:BB180" si="886">AI180+AU180</f>
        <v>0</v>
      </c>
      <c r="BB180" s="553">
        <f t="shared" si="886"/>
        <v>0</v>
      </c>
      <c r="BC180" s="554">
        <f t="shared" si="851"/>
        <v>0</v>
      </c>
      <c r="BD180" s="558">
        <f t="shared" si="852"/>
        <v>0</v>
      </c>
      <c r="BE180" s="559">
        <f t="shared" si="853"/>
        <v>0</v>
      </c>
      <c r="BF180" s="548">
        <f t="shared" si="854"/>
        <v>0</v>
      </c>
      <c r="BG180" s="397"/>
      <c r="BH180" s="397"/>
      <c r="BI180" s="397"/>
      <c r="BJ180" s="397"/>
      <c r="BK180" s="397"/>
    </row>
    <row r="181">
      <c r="A181" s="618"/>
      <c r="B181" s="619"/>
      <c r="C181" s="619"/>
      <c r="D181" s="618"/>
      <c r="E181" s="619"/>
      <c r="F181" s="622" t="s">
        <v>155</v>
      </c>
      <c r="G181" s="620"/>
      <c r="H181" s="757">
        <v>0.0</v>
      </c>
      <c r="I181" s="758">
        <v>0.0</v>
      </c>
      <c r="J181" s="759">
        <f t="shared" si="855"/>
        <v>0</v>
      </c>
      <c r="K181" s="757">
        <v>0.0</v>
      </c>
      <c r="L181" s="758">
        <v>0.0</v>
      </c>
      <c r="M181" s="759">
        <f t="shared" si="856"/>
        <v>0</v>
      </c>
      <c r="N181" s="760">
        <f t="shared" ref="N181:O181" si="887">H181+K181</f>
        <v>0</v>
      </c>
      <c r="O181" s="761">
        <f t="shared" si="887"/>
        <v>0</v>
      </c>
      <c r="P181" s="762">
        <f t="shared" si="838"/>
        <v>0</v>
      </c>
      <c r="Q181" s="757">
        <v>0.0</v>
      </c>
      <c r="R181" s="758">
        <v>0.0</v>
      </c>
      <c r="S181" s="759">
        <f t="shared" si="858"/>
        <v>0</v>
      </c>
      <c r="T181" s="757">
        <v>0.0</v>
      </c>
      <c r="U181" s="758">
        <v>0.0</v>
      </c>
      <c r="V181" s="759">
        <f t="shared" si="859"/>
        <v>0</v>
      </c>
      <c r="W181" s="760">
        <f t="shared" ref="W181:X181" si="888">Q181+T181</f>
        <v>0</v>
      </c>
      <c r="X181" s="761">
        <f t="shared" si="888"/>
        <v>0</v>
      </c>
      <c r="Y181" s="762">
        <f t="shared" si="840"/>
        <v>0</v>
      </c>
      <c r="Z181" s="763">
        <f t="shared" ref="Z181:AB181" si="889">N181+W181</f>
        <v>0</v>
      </c>
      <c r="AA181" s="764">
        <f t="shared" si="889"/>
        <v>0</v>
      </c>
      <c r="AB181" s="765">
        <f t="shared" si="889"/>
        <v>0</v>
      </c>
      <c r="AC181" s="757">
        <v>0.0</v>
      </c>
      <c r="AD181" s="758">
        <v>0.0</v>
      </c>
      <c r="AE181" s="759">
        <f t="shared" si="862"/>
        <v>0</v>
      </c>
      <c r="AF181" s="757">
        <v>0.0</v>
      </c>
      <c r="AG181" s="758">
        <v>0.0</v>
      </c>
      <c r="AH181" s="759">
        <f t="shared" si="863"/>
        <v>0</v>
      </c>
      <c r="AI181" s="760">
        <f t="shared" ref="AI181:AJ181" si="890">AC181+AF181</f>
        <v>0</v>
      </c>
      <c r="AJ181" s="761">
        <f t="shared" si="890"/>
        <v>0</v>
      </c>
      <c r="AK181" s="762">
        <f t="shared" si="843"/>
        <v>0</v>
      </c>
      <c r="AL181" s="766">
        <f t="shared" ref="AL181:AM181" si="891">Z181+AI181</f>
        <v>0</v>
      </c>
      <c r="AM181" s="767">
        <f t="shared" si="891"/>
        <v>0</v>
      </c>
      <c r="AN181" s="768">
        <f t="shared" si="845"/>
        <v>0</v>
      </c>
      <c r="AO181" s="757">
        <v>0.0</v>
      </c>
      <c r="AP181" s="758">
        <v>0.0</v>
      </c>
      <c r="AQ181" s="759">
        <f t="shared" si="866"/>
        <v>0</v>
      </c>
      <c r="AR181" s="757">
        <v>0.0</v>
      </c>
      <c r="AS181" s="758">
        <v>0.0</v>
      </c>
      <c r="AT181" s="759">
        <f t="shared" si="867"/>
        <v>0</v>
      </c>
      <c r="AU181" s="760">
        <f t="shared" ref="AU181:AV181" si="892">AO181+AR181</f>
        <v>0</v>
      </c>
      <c r="AV181" s="761">
        <f t="shared" si="892"/>
        <v>0</v>
      </c>
      <c r="AW181" s="762">
        <f t="shared" si="847"/>
        <v>0</v>
      </c>
      <c r="AX181" s="766">
        <f t="shared" ref="AX181:AY181" si="893">AL181+AU181</f>
        <v>0</v>
      </c>
      <c r="AY181" s="767">
        <f t="shared" si="893"/>
        <v>0</v>
      </c>
      <c r="AZ181" s="768">
        <f t="shared" si="849"/>
        <v>0</v>
      </c>
      <c r="BA181" s="763">
        <f t="shared" ref="BA181:BB181" si="894">AI181+AU181</f>
        <v>0</v>
      </c>
      <c r="BB181" s="764">
        <f t="shared" si="894"/>
        <v>0</v>
      </c>
      <c r="BC181" s="765">
        <f t="shared" si="851"/>
        <v>0</v>
      </c>
      <c r="BD181" s="769">
        <f t="shared" si="852"/>
        <v>0</v>
      </c>
      <c r="BE181" s="770">
        <f t="shared" si="853"/>
        <v>0</v>
      </c>
      <c r="BF181" s="759">
        <f t="shared" si="854"/>
        <v>0</v>
      </c>
      <c r="BG181" s="397"/>
      <c r="BH181" s="397"/>
      <c r="BI181" s="397"/>
      <c r="BJ181" s="397"/>
      <c r="BK181" s="397"/>
    </row>
    <row r="182">
      <c r="A182" s="397"/>
      <c r="B182" s="397"/>
      <c r="C182" s="397"/>
      <c r="D182" s="397"/>
      <c r="E182" s="397"/>
      <c r="F182" s="397"/>
      <c r="G182" s="397"/>
      <c r="H182" s="441"/>
      <c r="I182" s="441"/>
      <c r="J182" s="441"/>
      <c r="K182" s="441"/>
      <c r="L182" s="441"/>
      <c r="M182" s="441"/>
      <c r="N182" s="441"/>
      <c r="O182" s="441"/>
      <c r="P182" s="441"/>
      <c r="Q182" s="441"/>
      <c r="R182" s="441"/>
      <c r="S182" s="441"/>
      <c r="T182" s="441"/>
      <c r="U182" s="441"/>
      <c r="V182" s="441"/>
      <c r="W182" s="441"/>
      <c r="X182" s="441"/>
      <c r="Y182" s="441"/>
      <c r="Z182" s="441"/>
      <c r="AA182" s="441"/>
      <c r="AB182" s="441"/>
      <c r="AC182" s="441"/>
      <c r="AD182" s="441"/>
      <c r="AE182" s="441"/>
      <c r="AF182" s="441"/>
      <c r="AG182" s="441"/>
      <c r="AH182" s="441"/>
      <c r="AI182" s="441"/>
      <c r="AJ182" s="441"/>
      <c r="AK182" s="441"/>
      <c r="AL182" s="441"/>
      <c r="AM182" s="441"/>
      <c r="AN182" s="441"/>
      <c r="AO182" s="441"/>
      <c r="AP182" s="441"/>
      <c r="AQ182" s="441"/>
      <c r="AR182" s="441"/>
      <c r="AS182" s="441"/>
      <c r="AT182" s="441"/>
      <c r="AU182" s="441"/>
      <c r="AV182" s="441"/>
      <c r="AW182" s="441"/>
      <c r="AX182" s="441"/>
      <c r="AY182" s="441"/>
      <c r="AZ182" s="441"/>
      <c r="BA182" s="441"/>
      <c r="BB182" s="441"/>
      <c r="BC182" s="441"/>
      <c r="BD182" s="441"/>
      <c r="BE182" s="441"/>
      <c r="BF182" s="441"/>
      <c r="BG182" s="397"/>
      <c r="BH182" s="397"/>
      <c r="BI182" s="397"/>
      <c r="BJ182" s="397"/>
      <c r="BK182" s="397"/>
    </row>
    <row r="183">
      <c r="A183" s="397"/>
      <c r="B183" s="397"/>
      <c r="C183" s="397"/>
      <c r="D183" s="397"/>
      <c r="E183" s="397"/>
      <c r="F183" s="397"/>
      <c r="G183" s="397"/>
      <c r="H183" s="441"/>
      <c r="I183" s="441"/>
      <c r="J183" s="441"/>
      <c r="K183" s="441"/>
      <c r="L183" s="441"/>
      <c r="M183" s="441"/>
      <c r="N183" s="441"/>
      <c r="O183" s="441"/>
      <c r="P183" s="441"/>
      <c r="Q183" s="441"/>
      <c r="R183" s="441"/>
      <c r="S183" s="441"/>
      <c r="T183" s="441"/>
      <c r="U183" s="441"/>
      <c r="V183" s="441"/>
      <c r="W183" s="441"/>
      <c r="X183" s="441"/>
      <c r="Y183" s="441"/>
      <c r="Z183" s="441"/>
      <c r="AA183" s="441"/>
      <c r="AB183" s="441"/>
      <c r="AC183" s="441"/>
      <c r="AD183" s="441"/>
      <c r="AE183" s="441"/>
      <c r="AF183" s="441"/>
      <c r="AG183" s="441"/>
      <c r="AH183" s="441"/>
      <c r="AI183" s="441"/>
      <c r="AJ183" s="441"/>
      <c r="AK183" s="441"/>
      <c r="AL183" s="441"/>
      <c r="AM183" s="441"/>
      <c r="AN183" s="441"/>
      <c r="AO183" s="441"/>
      <c r="AP183" s="441"/>
      <c r="AQ183" s="441"/>
      <c r="AR183" s="441"/>
      <c r="AS183" s="441"/>
      <c r="AT183" s="441"/>
      <c r="AU183" s="441"/>
      <c r="AV183" s="441"/>
      <c r="AW183" s="441"/>
      <c r="AX183" s="441"/>
      <c r="AY183" s="441"/>
      <c r="AZ183" s="441"/>
      <c r="BA183" s="441"/>
      <c r="BB183" s="441"/>
      <c r="BC183" s="441"/>
      <c r="BD183" s="441"/>
      <c r="BE183" s="441"/>
      <c r="BF183" s="441"/>
      <c r="BG183" s="397"/>
      <c r="BH183" s="397"/>
      <c r="BI183" s="397"/>
      <c r="BJ183" s="397"/>
      <c r="BK183" s="397"/>
    </row>
    <row r="184">
      <c r="A184" s="397"/>
      <c r="B184" s="397"/>
      <c r="C184" s="397"/>
      <c r="D184" s="397"/>
      <c r="E184" s="397"/>
      <c r="F184" s="397"/>
      <c r="G184" s="397"/>
      <c r="H184" s="397"/>
      <c r="I184" s="397"/>
      <c r="J184" s="397"/>
      <c r="K184" s="397"/>
      <c r="L184" s="397"/>
      <c r="M184" s="397"/>
      <c r="N184" s="397"/>
      <c r="O184" s="397"/>
      <c r="P184" s="397"/>
      <c r="Q184" s="397"/>
      <c r="R184" s="397"/>
      <c r="S184" s="397"/>
      <c r="T184" s="397"/>
      <c r="U184" s="397"/>
      <c r="V184" s="397"/>
      <c r="W184" s="397"/>
      <c r="X184" s="397"/>
      <c r="Y184" s="397"/>
      <c r="Z184" s="397"/>
      <c r="AA184" s="397"/>
      <c r="AB184" s="397"/>
      <c r="AC184" s="397"/>
      <c r="AD184" s="397"/>
      <c r="AE184" s="397"/>
      <c r="AF184" s="397"/>
      <c r="AG184" s="397"/>
      <c r="AH184" s="397"/>
      <c r="AI184" s="397"/>
      <c r="AJ184" s="397"/>
      <c r="AK184" s="397"/>
      <c r="AL184" s="397"/>
      <c r="AM184" s="397"/>
      <c r="AN184" s="397"/>
      <c r="AO184" s="397"/>
      <c r="AP184" s="397"/>
      <c r="AQ184" s="397"/>
      <c r="AR184" s="397"/>
      <c r="AS184" s="397"/>
      <c r="AT184" s="397"/>
      <c r="AU184" s="397"/>
      <c r="AV184" s="397"/>
      <c r="AW184" s="397"/>
      <c r="AX184" s="397"/>
      <c r="AY184" s="397"/>
      <c r="AZ184" s="397"/>
      <c r="BA184" s="397"/>
      <c r="BB184" s="397"/>
      <c r="BC184" s="397"/>
      <c r="BD184" s="397"/>
      <c r="BE184" s="397"/>
      <c r="BF184" s="397"/>
      <c r="BG184" s="397"/>
      <c r="BH184" s="397"/>
      <c r="BI184" s="397"/>
      <c r="BJ184" s="397"/>
      <c r="BK184" s="397"/>
    </row>
    <row r="185">
      <c r="A185" s="397"/>
      <c r="B185" s="397"/>
      <c r="C185" s="397"/>
      <c r="D185" s="397"/>
      <c r="E185" s="397"/>
      <c r="F185" s="397"/>
      <c r="G185" s="397"/>
      <c r="H185" s="397"/>
      <c r="I185" s="397"/>
      <c r="J185" s="397"/>
      <c r="K185" s="397"/>
      <c r="L185" s="397"/>
      <c r="M185" s="397"/>
      <c r="N185" s="397"/>
      <c r="O185" s="397"/>
      <c r="P185" s="397"/>
      <c r="Q185" s="397"/>
      <c r="R185" s="397"/>
      <c r="S185" s="397"/>
      <c r="T185" s="397"/>
      <c r="U185" s="397"/>
      <c r="V185" s="397"/>
      <c r="W185" s="397"/>
      <c r="X185" s="397"/>
      <c r="Y185" s="397"/>
      <c r="Z185" s="397"/>
      <c r="AA185" s="397"/>
      <c r="AB185" s="397"/>
      <c r="AC185" s="397"/>
      <c r="AD185" s="397"/>
      <c r="AE185" s="397"/>
      <c r="AF185" s="397"/>
      <c r="AG185" s="397"/>
      <c r="AH185" s="397"/>
      <c r="AI185" s="397"/>
      <c r="AJ185" s="397"/>
      <c r="AK185" s="397"/>
      <c r="AL185" s="397"/>
      <c r="AM185" s="397"/>
      <c r="AN185" s="397"/>
      <c r="AO185" s="397"/>
      <c r="AP185" s="397"/>
      <c r="AQ185" s="397"/>
      <c r="AR185" s="397"/>
      <c r="AS185" s="397"/>
      <c r="AT185" s="397"/>
      <c r="AU185" s="397"/>
      <c r="AV185" s="397"/>
      <c r="AW185" s="397"/>
      <c r="AX185" s="397"/>
      <c r="AY185" s="397"/>
      <c r="AZ185" s="397"/>
      <c r="BA185" s="397"/>
      <c r="BB185" s="397"/>
      <c r="BC185" s="397"/>
      <c r="BD185" s="397"/>
      <c r="BE185" s="397"/>
      <c r="BF185" s="397"/>
      <c r="BG185" s="397"/>
      <c r="BH185" s="397"/>
      <c r="BI185" s="397"/>
      <c r="BJ185" s="397"/>
      <c r="BK185" s="397"/>
    </row>
    <row r="186">
      <c r="A186" s="397"/>
      <c r="B186" s="397"/>
      <c r="C186" s="397"/>
      <c r="D186" s="397"/>
      <c r="E186" s="397"/>
      <c r="F186" s="397"/>
      <c r="G186" s="397"/>
      <c r="H186" s="397"/>
      <c r="I186" s="397"/>
      <c r="J186" s="397"/>
      <c r="K186" s="397"/>
      <c r="L186" s="397"/>
      <c r="M186" s="397"/>
      <c r="N186" s="397"/>
      <c r="O186" s="397"/>
      <c r="P186" s="397"/>
      <c r="Q186" s="397"/>
      <c r="R186" s="397"/>
      <c r="S186" s="397"/>
      <c r="T186" s="397"/>
      <c r="U186" s="397"/>
      <c r="V186" s="397"/>
      <c r="W186" s="397"/>
      <c r="X186" s="397"/>
      <c r="Y186" s="397"/>
      <c r="Z186" s="397"/>
      <c r="AA186" s="397"/>
      <c r="AB186" s="397"/>
      <c r="AC186" s="397"/>
      <c r="AD186" s="397"/>
      <c r="AE186" s="397"/>
      <c r="AF186" s="397"/>
      <c r="AG186" s="397"/>
      <c r="AH186" s="397"/>
      <c r="AI186" s="397"/>
      <c r="AJ186" s="397"/>
      <c r="AK186" s="397"/>
      <c r="AL186" s="397"/>
      <c r="AM186" s="397"/>
      <c r="AN186" s="397"/>
      <c r="AO186" s="397"/>
      <c r="AP186" s="397"/>
      <c r="AQ186" s="397"/>
      <c r="AR186" s="397"/>
      <c r="AS186" s="397"/>
      <c r="AT186" s="397"/>
      <c r="AU186" s="397"/>
      <c r="AV186" s="397"/>
      <c r="AW186" s="397"/>
      <c r="AX186" s="397"/>
      <c r="AY186" s="397"/>
      <c r="AZ186" s="397"/>
      <c r="BA186" s="397"/>
      <c r="BB186" s="397"/>
      <c r="BC186" s="397"/>
      <c r="BD186" s="397"/>
      <c r="BE186" s="397"/>
      <c r="BF186" s="397"/>
      <c r="BG186" s="397"/>
      <c r="BH186" s="397"/>
      <c r="BI186" s="397"/>
      <c r="BJ186" s="397"/>
      <c r="BK186" s="397"/>
    </row>
    <row r="187">
      <c r="A187" s="397"/>
      <c r="B187" s="397"/>
      <c r="C187" s="397"/>
      <c r="D187" s="397"/>
      <c r="E187" s="397"/>
      <c r="F187" s="397"/>
      <c r="G187" s="771" t="s">
        <v>156</v>
      </c>
      <c r="H187" s="397"/>
      <c r="I187" s="397"/>
      <c r="J187" s="397"/>
      <c r="K187" s="397"/>
      <c r="L187" s="397"/>
      <c r="M187" s="397"/>
      <c r="N187" s="397"/>
      <c r="O187" s="397"/>
      <c r="P187" s="397"/>
      <c r="Q187" s="397"/>
      <c r="R187" s="397"/>
      <c r="S187" s="397"/>
      <c r="T187" s="771" t="s">
        <v>157</v>
      </c>
      <c r="U187" s="397"/>
      <c r="V187" s="397"/>
      <c r="W187" s="397"/>
      <c r="X187" s="397"/>
      <c r="Y187" s="397"/>
      <c r="Z187" s="397"/>
      <c r="AA187" s="397"/>
      <c r="AB187" s="397"/>
      <c r="AC187" s="397"/>
      <c r="AD187" s="397"/>
      <c r="AE187" s="397"/>
      <c r="AF187" s="397"/>
      <c r="AG187" s="397"/>
      <c r="AH187" s="397"/>
      <c r="AI187" s="771" t="s">
        <v>158</v>
      </c>
      <c r="AJ187" s="397"/>
      <c r="AK187" s="397"/>
      <c r="AL187" s="397"/>
      <c r="AM187" s="397"/>
      <c r="AN187" s="397"/>
      <c r="AO187" s="397"/>
      <c r="AP187" s="397"/>
      <c r="AQ187" s="397"/>
      <c r="AR187" s="397"/>
      <c r="AS187" s="397"/>
      <c r="AT187" s="397"/>
      <c r="AU187" s="397"/>
      <c r="AV187" s="397"/>
      <c r="AW187" s="397"/>
      <c r="AX187" s="397"/>
      <c r="AY187" s="397"/>
      <c r="AZ187" s="397"/>
      <c r="BA187" s="397"/>
      <c r="BB187" s="397"/>
      <c r="BC187" s="397"/>
      <c r="BD187" s="397"/>
      <c r="BE187" s="397"/>
      <c r="BF187" s="397"/>
      <c r="BG187" s="397"/>
      <c r="BH187" s="397"/>
      <c r="BI187" s="397"/>
      <c r="BJ187" s="397"/>
      <c r="BK187" s="397"/>
    </row>
    <row r="188">
      <c r="A188" s="397"/>
      <c r="B188" s="397"/>
      <c r="C188" s="397"/>
      <c r="D188" s="397"/>
      <c r="E188" s="397"/>
      <c r="F188" s="397"/>
      <c r="G188" s="397"/>
      <c r="H188" s="397"/>
      <c r="I188" s="397"/>
      <c r="J188" s="397"/>
      <c r="K188" s="397"/>
      <c r="L188" s="397"/>
      <c r="M188" s="397"/>
      <c r="N188" s="397"/>
      <c r="O188" s="397"/>
      <c r="P188" s="397"/>
      <c r="Q188" s="397"/>
      <c r="R188" s="397"/>
      <c r="S188" s="397"/>
      <c r="T188" s="397"/>
      <c r="U188" s="397"/>
      <c r="V188" s="397"/>
      <c r="W188" s="397"/>
      <c r="X188" s="397"/>
      <c r="Y188" s="397"/>
      <c r="Z188" s="397"/>
      <c r="AA188" s="397"/>
      <c r="AB188" s="397"/>
      <c r="AC188" s="397"/>
      <c r="AD188" s="397"/>
      <c r="AE188" s="397"/>
      <c r="AF188" s="397"/>
      <c r="AG188" s="397"/>
      <c r="AH188" s="397"/>
      <c r="AI188" s="397"/>
      <c r="AJ188" s="397"/>
      <c r="AK188" s="397"/>
      <c r="AL188" s="397"/>
      <c r="AM188" s="397"/>
      <c r="AN188" s="397"/>
      <c r="AO188" s="397"/>
      <c r="AP188" s="397"/>
      <c r="AQ188" s="397"/>
      <c r="AR188" s="397"/>
      <c r="AS188" s="397"/>
      <c r="AT188" s="397"/>
      <c r="AU188" s="397"/>
      <c r="AV188" s="397"/>
      <c r="AW188" s="397"/>
      <c r="AX188" s="397"/>
      <c r="AY188" s="397"/>
      <c r="AZ188" s="397"/>
      <c r="BA188" s="397"/>
      <c r="BB188" s="397"/>
      <c r="BC188" s="397"/>
      <c r="BD188" s="397"/>
      <c r="BE188" s="397"/>
      <c r="BF188" s="397"/>
      <c r="BG188" s="397"/>
      <c r="BH188" s="397"/>
      <c r="BI188" s="397"/>
      <c r="BJ188" s="397"/>
      <c r="BK188" s="397"/>
    </row>
    <row r="189">
      <c r="A189" s="397"/>
      <c r="B189" s="397"/>
      <c r="C189" s="397"/>
      <c r="D189" s="397"/>
      <c r="E189" s="397"/>
      <c r="F189" s="397"/>
      <c r="G189" s="397"/>
      <c r="H189" s="397"/>
      <c r="I189" s="397"/>
      <c r="J189" s="397"/>
      <c r="K189" s="397"/>
      <c r="L189" s="397"/>
      <c r="M189" s="397"/>
      <c r="N189" s="397"/>
      <c r="O189" s="397"/>
      <c r="P189" s="397"/>
      <c r="Q189" s="397"/>
      <c r="R189" s="397"/>
      <c r="S189" s="397"/>
      <c r="T189" s="397"/>
      <c r="U189" s="397"/>
      <c r="V189" s="397"/>
      <c r="W189" s="397"/>
      <c r="X189" s="397"/>
      <c r="Y189" s="397"/>
      <c r="Z189" s="397"/>
      <c r="AA189" s="397"/>
      <c r="AB189" s="397"/>
      <c r="AC189" s="397"/>
      <c r="AD189" s="397"/>
      <c r="AE189" s="397"/>
      <c r="AF189" s="397"/>
      <c r="AG189" s="397"/>
      <c r="AH189" s="397"/>
      <c r="AI189" s="397"/>
      <c r="AJ189" s="397"/>
      <c r="AK189" s="397"/>
      <c r="AL189" s="397"/>
      <c r="AM189" s="397"/>
      <c r="AN189" s="397"/>
      <c r="AO189" s="397"/>
      <c r="AP189" s="397"/>
      <c r="AQ189" s="397"/>
      <c r="AR189" s="397"/>
      <c r="AS189" s="397"/>
      <c r="AT189" s="397"/>
      <c r="AU189" s="397"/>
      <c r="AV189" s="397"/>
      <c r="AW189" s="397"/>
      <c r="AX189" s="397"/>
      <c r="AY189" s="397"/>
      <c r="AZ189" s="397"/>
      <c r="BA189" s="397"/>
      <c r="BB189" s="397"/>
      <c r="BC189" s="397"/>
      <c r="BD189" s="397"/>
      <c r="BE189" s="397"/>
      <c r="BF189" s="397"/>
      <c r="BG189" s="397"/>
      <c r="BH189" s="397"/>
      <c r="BI189" s="397"/>
      <c r="BJ189" s="397"/>
      <c r="BK189" s="397"/>
    </row>
    <row r="190">
      <c r="A190" s="397"/>
      <c r="B190" s="397"/>
      <c r="C190" s="397"/>
      <c r="D190" s="397"/>
      <c r="E190" s="397"/>
      <c r="F190" s="397"/>
      <c r="G190" s="772" t="s">
        <v>159</v>
      </c>
      <c r="N190" s="397"/>
      <c r="O190" s="397"/>
      <c r="P190" s="397"/>
      <c r="Q190" s="397"/>
      <c r="R190" s="397"/>
      <c r="S190" s="397"/>
      <c r="T190" s="397"/>
      <c r="U190" s="397"/>
      <c r="V190" s="771" t="s">
        <v>99</v>
      </c>
      <c r="W190" s="397"/>
      <c r="X190" s="397"/>
      <c r="Y190" s="397"/>
      <c r="Z190" s="397"/>
      <c r="AA190" s="397"/>
      <c r="AB190" s="397"/>
      <c r="AC190" s="397"/>
      <c r="AD190" s="397"/>
      <c r="AE190" s="397"/>
      <c r="AF190" s="397"/>
      <c r="AG190" s="397"/>
      <c r="AH190" s="397"/>
      <c r="AI190" s="771" t="s">
        <v>100</v>
      </c>
      <c r="AJ190" s="397"/>
      <c r="AK190" s="397"/>
      <c r="AL190" s="397"/>
      <c r="AM190" s="397"/>
      <c r="AN190" s="397"/>
      <c r="AO190" s="397"/>
      <c r="AP190" s="397"/>
      <c r="AQ190" s="397"/>
      <c r="AR190" s="397"/>
      <c r="AS190" s="397"/>
      <c r="AT190" s="397"/>
      <c r="AU190" s="397"/>
      <c r="AV190" s="397"/>
      <c r="AW190" s="397"/>
      <c r="AX190" s="397"/>
      <c r="AY190" s="397"/>
      <c r="AZ190" s="397"/>
      <c r="BA190" s="397"/>
      <c r="BB190" s="397"/>
      <c r="BC190" s="397"/>
      <c r="BD190" s="397"/>
      <c r="BE190" s="397"/>
      <c r="BF190" s="397"/>
      <c r="BG190" s="397"/>
      <c r="BH190" s="397"/>
      <c r="BI190" s="397"/>
      <c r="BJ190" s="397"/>
      <c r="BK190" s="397"/>
    </row>
    <row r="191">
      <c r="A191" s="397"/>
      <c r="B191" s="397"/>
      <c r="C191" s="397"/>
      <c r="D191" s="397"/>
      <c r="E191" s="397"/>
      <c r="F191" s="397"/>
      <c r="G191" s="772" t="s">
        <v>160</v>
      </c>
      <c r="N191" s="397"/>
      <c r="O191" s="397"/>
      <c r="P191" s="397"/>
      <c r="Q191" s="397"/>
      <c r="R191" s="397"/>
      <c r="S191" s="397"/>
      <c r="T191" s="397"/>
      <c r="U191" s="397"/>
      <c r="V191" s="773" t="s">
        <v>161</v>
      </c>
      <c r="W191" s="397"/>
      <c r="X191" s="397"/>
      <c r="Y191" s="397"/>
      <c r="Z191" s="397"/>
      <c r="AA191" s="397"/>
      <c r="AB191" s="397"/>
      <c r="AC191" s="397"/>
      <c r="AD191" s="397"/>
      <c r="AE191" s="397"/>
      <c r="AF191" s="397"/>
      <c r="AG191" s="397"/>
      <c r="AH191" s="397"/>
      <c r="AI191" s="773" t="s">
        <v>162</v>
      </c>
      <c r="AJ191" s="397"/>
      <c r="AK191" s="397"/>
      <c r="AL191" s="397"/>
      <c r="AM191" s="397"/>
      <c r="AN191" s="397"/>
      <c r="AO191" s="397"/>
      <c r="AP191" s="397"/>
      <c r="AQ191" s="397"/>
      <c r="AR191" s="397"/>
      <c r="AS191" s="397"/>
      <c r="AT191" s="397"/>
      <c r="AU191" s="397"/>
      <c r="AV191" s="397"/>
      <c r="AW191" s="397"/>
      <c r="AX191" s="397"/>
      <c r="AY191" s="397"/>
      <c r="AZ191" s="397"/>
      <c r="BA191" s="397"/>
      <c r="BB191" s="397"/>
      <c r="BC191" s="397"/>
      <c r="BD191" s="397"/>
      <c r="BE191" s="397"/>
      <c r="BF191" s="397"/>
      <c r="BG191" s="397"/>
      <c r="BH191" s="397"/>
      <c r="BI191" s="397"/>
      <c r="BJ191" s="397"/>
      <c r="BK191" s="397"/>
    </row>
    <row r="192">
      <c r="A192" s="397"/>
      <c r="B192" s="397"/>
      <c r="C192" s="397"/>
      <c r="D192" s="397"/>
      <c r="E192" s="397"/>
      <c r="F192" s="397"/>
      <c r="G192" s="397"/>
      <c r="H192" s="397"/>
      <c r="I192" s="397"/>
      <c r="J192" s="397"/>
      <c r="K192" s="397"/>
      <c r="L192" s="397"/>
      <c r="M192" s="397"/>
      <c r="N192" s="397"/>
      <c r="O192" s="397"/>
      <c r="P192" s="397"/>
      <c r="Q192" s="397"/>
      <c r="R192" s="397"/>
      <c r="S192" s="397"/>
      <c r="T192" s="397"/>
      <c r="U192" s="397"/>
      <c r="V192" s="397"/>
      <c r="W192" s="397"/>
      <c r="X192" s="397"/>
      <c r="Y192" s="397"/>
      <c r="Z192" s="397"/>
      <c r="AA192" s="397"/>
      <c r="AB192" s="397"/>
      <c r="AC192" s="397"/>
      <c r="AD192" s="397"/>
      <c r="AE192" s="397"/>
      <c r="AF192" s="397"/>
      <c r="AG192" s="397"/>
      <c r="AH192" s="397"/>
      <c r="AI192" s="397"/>
      <c r="AJ192" s="397"/>
      <c r="AK192" s="397"/>
      <c r="AL192" s="397"/>
      <c r="AM192" s="397"/>
      <c r="AN192" s="397"/>
      <c r="AO192" s="397"/>
      <c r="AP192" s="397"/>
      <c r="AQ192" s="397"/>
      <c r="AR192" s="397"/>
      <c r="AS192" s="397"/>
      <c r="AT192" s="397"/>
      <c r="AU192" s="397"/>
      <c r="AV192" s="397"/>
      <c r="AW192" s="397"/>
      <c r="AX192" s="397"/>
      <c r="AY192" s="397"/>
      <c r="AZ192" s="397"/>
      <c r="BA192" s="397"/>
      <c r="BB192" s="397"/>
      <c r="BC192" s="397"/>
      <c r="BD192" s="397"/>
      <c r="BE192" s="397"/>
      <c r="BF192" s="397"/>
      <c r="BG192" s="397"/>
      <c r="BH192" s="397"/>
      <c r="BI192" s="397"/>
      <c r="BJ192" s="397"/>
      <c r="BK192" s="397"/>
    </row>
    <row r="193">
      <c r="A193" s="397"/>
      <c r="B193" s="397"/>
      <c r="C193" s="397"/>
      <c r="D193" s="397"/>
      <c r="E193" s="397"/>
      <c r="F193" s="397"/>
      <c r="G193" s="397"/>
      <c r="H193" s="397"/>
      <c r="I193" s="397"/>
      <c r="J193" s="397"/>
      <c r="K193" s="397"/>
      <c r="L193" s="397"/>
      <c r="M193" s="397"/>
      <c r="N193" s="397"/>
      <c r="O193" s="397"/>
      <c r="P193" s="397"/>
      <c r="Q193" s="397"/>
      <c r="R193" s="397"/>
      <c r="S193" s="397"/>
      <c r="T193" s="397"/>
      <c r="U193" s="397"/>
      <c r="V193" s="397"/>
      <c r="W193" s="397"/>
      <c r="X193" s="397"/>
      <c r="Y193" s="397"/>
      <c r="Z193" s="397"/>
      <c r="AA193" s="397"/>
      <c r="AB193" s="397"/>
      <c r="AC193" s="397"/>
      <c r="AD193" s="397"/>
      <c r="AE193" s="397"/>
      <c r="AF193" s="397"/>
      <c r="AG193" s="397"/>
      <c r="AH193" s="397"/>
      <c r="AI193" s="397"/>
      <c r="AJ193" s="397"/>
      <c r="AK193" s="397"/>
      <c r="AL193" s="397"/>
      <c r="AM193" s="397"/>
      <c r="AN193" s="397"/>
      <c r="AO193" s="397"/>
      <c r="AP193" s="397"/>
      <c r="AQ193" s="397"/>
      <c r="AR193" s="397"/>
      <c r="AS193" s="397"/>
      <c r="AT193" s="397"/>
      <c r="AU193" s="397"/>
      <c r="AV193" s="397"/>
      <c r="AW193" s="397"/>
      <c r="AX193" s="397"/>
      <c r="AY193" s="397"/>
      <c r="AZ193" s="397"/>
      <c r="BA193" s="397"/>
      <c r="BB193" s="397"/>
      <c r="BC193" s="397"/>
      <c r="BD193" s="397"/>
      <c r="BE193" s="397"/>
      <c r="BF193" s="397"/>
      <c r="BG193" s="397"/>
      <c r="BH193" s="397"/>
      <c r="BI193" s="397"/>
      <c r="BJ193" s="397"/>
      <c r="BK193" s="397"/>
    </row>
    <row r="194">
      <c r="A194" s="397"/>
      <c r="B194" s="397"/>
      <c r="C194" s="397"/>
      <c r="D194" s="397"/>
      <c r="E194" s="397"/>
      <c r="F194" s="397"/>
      <c r="G194" s="397"/>
      <c r="H194" s="397"/>
      <c r="I194" s="397"/>
      <c r="J194" s="397"/>
      <c r="K194" s="397"/>
      <c r="L194" s="397"/>
      <c r="M194" s="397"/>
      <c r="N194" s="397"/>
      <c r="O194" s="397"/>
      <c r="P194" s="397"/>
      <c r="Q194" s="397"/>
      <c r="R194" s="397"/>
      <c r="S194" s="397"/>
      <c r="T194" s="397"/>
      <c r="U194" s="397"/>
      <c r="V194" s="397"/>
      <c r="W194" s="397"/>
      <c r="X194" s="397"/>
      <c r="Y194" s="397"/>
      <c r="Z194" s="397"/>
      <c r="AA194" s="397"/>
      <c r="AB194" s="397"/>
      <c r="AC194" s="397"/>
      <c r="AD194" s="397"/>
      <c r="AE194" s="397"/>
      <c r="AF194" s="397"/>
      <c r="AG194" s="397"/>
      <c r="AH194" s="397"/>
      <c r="AI194" s="397"/>
      <c r="AJ194" s="397"/>
      <c r="AK194" s="397"/>
      <c r="AL194" s="397"/>
      <c r="AM194" s="397"/>
      <c r="AN194" s="397"/>
      <c r="AO194" s="397"/>
      <c r="AP194" s="397"/>
      <c r="AQ194" s="397"/>
      <c r="AR194" s="397"/>
      <c r="AS194" s="397"/>
      <c r="AT194" s="397"/>
      <c r="AU194" s="397"/>
      <c r="AV194" s="397"/>
      <c r="AW194" s="397"/>
      <c r="AX194" s="397"/>
      <c r="AY194" s="397"/>
      <c r="AZ194" s="397"/>
      <c r="BA194" s="397"/>
      <c r="BB194" s="397"/>
      <c r="BC194" s="397"/>
      <c r="BD194" s="397"/>
      <c r="BE194" s="397"/>
      <c r="BF194" s="397"/>
      <c r="BG194" s="397"/>
      <c r="BH194" s="397"/>
      <c r="BI194" s="397"/>
      <c r="BJ194" s="397"/>
      <c r="BK194" s="397"/>
    </row>
    <row r="195">
      <c r="A195" s="397"/>
      <c r="B195" s="397"/>
      <c r="C195" s="397"/>
      <c r="D195" s="397"/>
      <c r="E195" s="397"/>
      <c r="F195" s="397"/>
      <c r="G195" s="397"/>
      <c r="H195" s="397"/>
      <c r="I195" s="397"/>
      <c r="J195" s="397"/>
      <c r="K195" s="397"/>
      <c r="L195" s="397"/>
      <c r="M195" s="397"/>
      <c r="N195" s="397"/>
      <c r="O195" s="397"/>
      <c r="P195" s="397"/>
      <c r="Q195" s="397"/>
      <c r="R195" s="397"/>
      <c r="S195" s="397"/>
      <c r="T195" s="397"/>
      <c r="U195" s="397"/>
      <c r="V195" s="397"/>
      <c r="W195" s="397"/>
      <c r="X195" s="397"/>
      <c r="Y195" s="397"/>
      <c r="Z195" s="397"/>
      <c r="AA195" s="397"/>
      <c r="AB195" s="397"/>
      <c r="AC195" s="397"/>
      <c r="AD195" s="397"/>
      <c r="AE195" s="397"/>
      <c r="AF195" s="397"/>
      <c r="AG195" s="397"/>
      <c r="AH195" s="397"/>
      <c r="AI195" s="397"/>
      <c r="AJ195" s="397"/>
      <c r="AK195" s="397"/>
      <c r="AL195" s="397"/>
      <c r="AM195" s="397"/>
      <c r="AN195" s="397"/>
      <c r="AO195" s="397"/>
      <c r="AP195" s="397"/>
      <c r="AQ195" s="397"/>
      <c r="AR195" s="397"/>
      <c r="AS195" s="397"/>
      <c r="AT195" s="397"/>
      <c r="AU195" s="397"/>
      <c r="AV195" s="397"/>
      <c r="AW195" s="397"/>
      <c r="AX195" s="397"/>
      <c r="AY195" s="397"/>
      <c r="AZ195" s="397"/>
      <c r="BA195" s="397"/>
      <c r="BB195" s="397"/>
      <c r="BC195" s="397"/>
      <c r="BD195" s="397"/>
      <c r="BE195" s="397"/>
      <c r="BF195" s="397"/>
      <c r="BG195" s="397"/>
      <c r="BH195" s="397"/>
      <c r="BI195" s="397"/>
      <c r="BJ195" s="397"/>
      <c r="BK195" s="397"/>
    </row>
    <row r="196">
      <c r="A196" s="397"/>
      <c r="B196" s="397"/>
      <c r="C196" s="397"/>
      <c r="D196" s="397"/>
      <c r="E196" s="397"/>
      <c r="F196" s="397"/>
      <c r="G196" s="397"/>
      <c r="H196" s="397"/>
      <c r="I196" s="397"/>
      <c r="J196" s="397"/>
      <c r="K196" s="397"/>
      <c r="L196" s="397"/>
      <c r="M196" s="397"/>
      <c r="N196" s="397"/>
      <c r="O196" s="397"/>
      <c r="P196" s="397"/>
      <c r="Q196" s="397"/>
      <c r="R196" s="397"/>
      <c r="S196" s="397"/>
      <c r="T196" s="397"/>
      <c r="U196" s="397"/>
      <c r="V196" s="397"/>
      <c r="W196" s="397"/>
      <c r="X196" s="397"/>
      <c r="Y196" s="397"/>
      <c r="Z196" s="397"/>
      <c r="AA196" s="397"/>
      <c r="AB196" s="397"/>
      <c r="AC196" s="397"/>
      <c r="AD196" s="397"/>
      <c r="AE196" s="397"/>
      <c r="AF196" s="397"/>
      <c r="AG196" s="397"/>
      <c r="AH196" s="397"/>
      <c r="AI196" s="397"/>
      <c r="AJ196" s="397"/>
      <c r="AK196" s="397"/>
      <c r="AL196" s="397"/>
      <c r="AM196" s="397"/>
      <c r="AN196" s="397"/>
      <c r="AO196" s="397"/>
      <c r="AP196" s="397"/>
      <c r="AQ196" s="397"/>
      <c r="AR196" s="397"/>
      <c r="AS196" s="397"/>
      <c r="AT196" s="397"/>
      <c r="AU196" s="397"/>
      <c r="AV196" s="397"/>
      <c r="AW196" s="397"/>
      <c r="AX196" s="397"/>
      <c r="AY196" s="397"/>
      <c r="AZ196" s="397"/>
      <c r="BA196" s="397"/>
      <c r="BB196" s="397"/>
      <c r="BC196" s="397"/>
      <c r="BD196" s="397"/>
      <c r="BE196" s="397"/>
      <c r="BF196" s="397"/>
      <c r="BG196" s="397"/>
      <c r="BH196" s="397"/>
      <c r="BI196" s="397"/>
      <c r="BJ196" s="397"/>
      <c r="BK196" s="397"/>
    </row>
    <row r="197">
      <c r="A197" s="397"/>
      <c r="B197" s="397"/>
      <c r="C197" s="397"/>
      <c r="D197" s="397"/>
      <c r="E197" s="397"/>
      <c r="F197" s="397"/>
      <c r="G197" s="397"/>
      <c r="H197" s="397"/>
      <c r="I197" s="397"/>
      <c r="J197" s="397"/>
      <c r="K197" s="397"/>
      <c r="L197" s="397"/>
      <c r="M197" s="397"/>
      <c r="N197" s="397"/>
      <c r="O197" s="397"/>
      <c r="P197" s="397"/>
      <c r="Q197" s="397"/>
      <c r="R197" s="397"/>
      <c r="S197" s="397"/>
      <c r="T197" s="397"/>
      <c r="U197" s="397"/>
      <c r="V197" s="397"/>
      <c r="W197" s="397"/>
      <c r="X197" s="397"/>
      <c r="Y197" s="397"/>
      <c r="Z197" s="397"/>
      <c r="AA197" s="397"/>
      <c r="AB197" s="397"/>
      <c r="AC197" s="397"/>
      <c r="AD197" s="397"/>
      <c r="AE197" s="397"/>
      <c r="AF197" s="397"/>
      <c r="AG197" s="397"/>
      <c r="AH197" s="397"/>
      <c r="AI197" s="397"/>
      <c r="AJ197" s="397"/>
      <c r="AK197" s="397"/>
      <c r="AL197" s="397"/>
      <c r="AM197" s="397"/>
      <c r="AN197" s="397"/>
      <c r="AO197" s="397"/>
      <c r="AP197" s="397"/>
      <c r="AQ197" s="397"/>
      <c r="AR197" s="397"/>
      <c r="AS197" s="397"/>
      <c r="AT197" s="397"/>
      <c r="AU197" s="397"/>
      <c r="AV197" s="397"/>
      <c r="AW197" s="397"/>
      <c r="AX197" s="397"/>
      <c r="AY197" s="397"/>
      <c r="AZ197" s="397"/>
      <c r="BA197" s="397"/>
      <c r="BB197" s="397"/>
      <c r="BC197" s="397"/>
      <c r="BD197" s="397"/>
      <c r="BE197" s="397"/>
      <c r="BF197" s="397"/>
      <c r="BG197" s="397"/>
      <c r="BH197" s="397"/>
      <c r="BI197" s="397"/>
      <c r="BJ197" s="397"/>
      <c r="BK197" s="397"/>
    </row>
  </sheetData>
  <mergeCells count="70">
    <mergeCell ref="AC25:AE25"/>
    <mergeCell ref="AF25:AH25"/>
    <mergeCell ref="AI25:AK25"/>
    <mergeCell ref="AL25:AN25"/>
    <mergeCell ref="AO25:AQ25"/>
    <mergeCell ref="AR25:AT25"/>
    <mergeCell ref="AU25:AW25"/>
    <mergeCell ref="H25:J25"/>
    <mergeCell ref="K25:M25"/>
    <mergeCell ref="N25:P25"/>
    <mergeCell ref="Q25:S25"/>
    <mergeCell ref="T25:V25"/>
    <mergeCell ref="W25:Y25"/>
    <mergeCell ref="Z25:AB25"/>
    <mergeCell ref="D161:D162"/>
    <mergeCell ref="E161:G162"/>
    <mergeCell ref="D168:D169"/>
    <mergeCell ref="E168:G169"/>
    <mergeCell ref="B176:C176"/>
    <mergeCell ref="G190:M190"/>
    <mergeCell ref="G191:M191"/>
    <mergeCell ref="B116:C120"/>
    <mergeCell ref="D116:G117"/>
    <mergeCell ref="E121:G122"/>
    <mergeCell ref="E129:G130"/>
    <mergeCell ref="E137:G138"/>
    <mergeCell ref="D153:D154"/>
    <mergeCell ref="E153:G154"/>
    <mergeCell ref="A2:AB2"/>
    <mergeCell ref="A3:AB3"/>
    <mergeCell ref="BB3:BF3"/>
    <mergeCell ref="A4:AB4"/>
    <mergeCell ref="A5:AB5"/>
    <mergeCell ref="A6:AB6"/>
    <mergeCell ref="A7:AB7"/>
    <mergeCell ref="AC12:AH12"/>
    <mergeCell ref="AI12:AK12"/>
    <mergeCell ref="AL12:AN12"/>
    <mergeCell ref="AO12:AT12"/>
    <mergeCell ref="AU12:AW12"/>
    <mergeCell ref="AX12:AZ12"/>
    <mergeCell ref="BA12:BC12"/>
    <mergeCell ref="BD12:BF12"/>
    <mergeCell ref="A8:AB8"/>
    <mergeCell ref="E12:G12"/>
    <mergeCell ref="H12:M12"/>
    <mergeCell ref="N12:P12"/>
    <mergeCell ref="Q12:V12"/>
    <mergeCell ref="W12:Y12"/>
    <mergeCell ref="Z12:AB12"/>
    <mergeCell ref="AC24:AH24"/>
    <mergeCell ref="AI24:AK24"/>
    <mergeCell ref="AL24:AN24"/>
    <mergeCell ref="AO24:AT24"/>
    <mergeCell ref="AU24:AW24"/>
    <mergeCell ref="AX24:AZ24"/>
    <mergeCell ref="BA24:BC24"/>
    <mergeCell ref="BD24:BF24"/>
    <mergeCell ref="E20:G20"/>
    <mergeCell ref="E21:G21"/>
    <mergeCell ref="H24:M24"/>
    <mergeCell ref="N24:P24"/>
    <mergeCell ref="Q24:V24"/>
    <mergeCell ref="W24:Y24"/>
    <mergeCell ref="Z24:AB24"/>
    <mergeCell ref="AX25:AZ25"/>
    <mergeCell ref="BA25:BC25"/>
    <mergeCell ref="BD25:BF25"/>
    <mergeCell ref="A26:C26"/>
    <mergeCell ref="D26:G26"/>
  </mergeCell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2">
      <c r="A2" s="774" t="s">
        <v>163</v>
      </c>
      <c r="BG2" s="397"/>
      <c r="BH2" s="397"/>
      <c r="BI2" s="397"/>
      <c r="BJ2" s="397"/>
      <c r="BK2" s="397"/>
    </row>
    <row r="3">
      <c r="A3" s="397"/>
      <c r="B3" s="397"/>
      <c r="C3" s="397"/>
      <c r="D3" s="397"/>
      <c r="E3" s="397"/>
      <c r="F3" s="397"/>
      <c r="G3" s="397"/>
      <c r="H3" s="774" t="s">
        <v>164</v>
      </c>
      <c r="AY3" s="397"/>
      <c r="AZ3" s="397"/>
      <c r="BA3" s="775" t="s">
        <v>165</v>
      </c>
      <c r="BG3" s="397"/>
      <c r="BH3" s="397"/>
      <c r="BI3" s="397"/>
      <c r="BJ3" s="397"/>
      <c r="BK3" s="397"/>
    </row>
    <row r="4">
      <c r="A4" s="774" t="s">
        <v>166</v>
      </c>
      <c r="BG4" s="397"/>
      <c r="BH4" s="397"/>
      <c r="BI4" s="397"/>
      <c r="BJ4" s="397"/>
      <c r="BK4" s="397"/>
    </row>
    <row r="5">
      <c r="A5" s="397"/>
      <c r="B5" s="397"/>
      <c r="C5" s="397"/>
      <c r="D5" s="397"/>
      <c r="E5" s="397"/>
      <c r="F5" s="397"/>
      <c r="G5" s="397"/>
      <c r="H5" s="397"/>
      <c r="I5" s="397"/>
      <c r="J5" s="397"/>
      <c r="K5" s="397"/>
      <c r="L5" s="397"/>
      <c r="M5" s="397"/>
      <c r="N5" s="397"/>
      <c r="O5" s="397"/>
      <c r="P5" s="397"/>
      <c r="Q5" s="397"/>
      <c r="R5" s="397"/>
      <c r="S5" s="397"/>
      <c r="T5" s="397"/>
      <c r="U5" s="397"/>
      <c r="V5" s="397"/>
      <c r="W5" s="397"/>
      <c r="X5" s="397"/>
      <c r="Y5" s="397"/>
      <c r="Z5" s="397"/>
      <c r="AA5" s="397"/>
      <c r="AB5" s="397"/>
      <c r="AC5" s="397"/>
      <c r="AD5" s="397"/>
      <c r="AE5" s="397"/>
      <c r="AF5" s="397"/>
      <c r="AG5" s="397"/>
      <c r="AH5" s="397"/>
      <c r="AI5" s="397"/>
      <c r="AJ5" s="397"/>
      <c r="AK5" s="397"/>
      <c r="AL5" s="397"/>
      <c r="AM5" s="397"/>
      <c r="AN5" s="397"/>
      <c r="AO5" s="397"/>
      <c r="AP5" s="397"/>
      <c r="AQ5" s="397"/>
      <c r="AR5" s="397"/>
      <c r="AS5" s="397"/>
      <c r="AT5" s="397"/>
      <c r="AU5" s="397"/>
      <c r="AV5" s="397"/>
      <c r="AW5" s="397"/>
      <c r="AX5" s="397"/>
      <c r="AY5" s="397"/>
      <c r="AZ5" s="397"/>
      <c r="BA5" s="397"/>
      <c r="BB5" s="397"/>
      <c r="BC5" s="397"/>
      <c r="BD5" s="397"/>
      <c r="BE5" s="397"/>
      <c r="BF5" s="397"/>
      <c r="BG5" s="397"/>
      <c r="BH5" s="397"/>
      <c r="BI5" s="397"/>
      <c r="BJ5" s="397"/>
      <c r="BK5" s="397"/>
    </row>
    <row r="6">
      <c r="A6" s="397"/>
      <c r="B6" s="397"/>
      <c r="C6" s="397"/>
      <c r="D6" s="397"/>
      <c r="E6" s="397"/>
      <c r="F6" s="397"/>
      <c r="G6" s="397"/>
      <c r="H6" s="397"/>
      <c r="I6" s="397"/>
      <c r="J6" s="397"/>
      <c r="K6" s="397"/>
      <c r="L6" s="397"/>
      <c r="M6" s="397"/>
      <c r="N6" s="397"/>
      <c r="O6" s="397"/>
      <c r="P6" s="397"/>
      <c r="Q6" s="397"/>
      <c r="R6" s="397"/>
      <c r="S6" s="397"/>
      <c r="T6" s="397"/>
      <c r="U6" s="397"/>
      <c r="V6" s="397"/>
      <c r="W6" s="397"/>
      <c r="X6" s="397"/>
      <c r="Y6" s="397"/>
      <c r="Z6" s="397"/>
      <c r="AA6" s="397"/>
      <c r="AB6" s="397"/>
      <c r="AC6" s="397"/>
      <c r="AD6" s="397"/>
      <c r="AE6" s="397"/>
      <c r="AF6" s="397"/>
      <c r="AG6" s="397"/>
      <c r="AH6" s="397"/>
      <c r="AI6" s="397"/>
      <c r="AJ6" s="397"/>
      <c r="AK6" s="397"/>
      <c r="AL6" s="397"/>
      <c r="AM6" s="397"/>
      <c r="AN6" s="397"/>
      <c r="AO6" s="397"/>
      <c r="AP6" s="397"/>
      <c r="AQ6" s="397"/>
      <c r="AR6" s="397"/>
      <c r="AS6" s="397"/>
      <c r="AT6" s="397"/>
      <c r="AU6" s="397"/>
      <c r="AV6" s="397"/>
      <c r="AW6" s="397"/>
      <c r="AX6" s="397"/>
      <c r="AY6" s="397"/>
      <c r="AZ6" s="397"/>
      <c r="BA6" s="397"/>
      <c r="BB6" s="397"/>
      <c r="BC6" s="397"/>
      <c r="BD6" s="397"/>
      <c r="BE6" s="397"/>
      <c r="BF6" s="397"/>
      <c r="BG6" s="397"/>
      <c r="BH6" s="397"/>
      <c r="BI6" s="397"/>
      <c r="BJ6" s="397"/>
      <c r="BK6" s="397"/>
    </row>
    <row r="7">
      <c r="A7" s="776" t="s">
        <v>167</v>
      </c>
      <c r="BG7" s="397"/>
      <c r="BH7" s="397"/>
      <c r="BI7" s="397"/>
      <c r="BJ7" s="397"/>
      <c r="BK7" s="397"/>
    </row>
    <row r="8">
      <c r="A8" s="397"/>
      <c r="B8" s="397"/>
      <c r="C8" s="397"/>
      <c r="D8" s="397"/>
      <c r="E8" s="397"/>
      <c r="F8" s="397"/>
      <c r="G8" s="397"/>
      <c r="H8" s="777" t="s">
        <v>168</v>
      </c>
      <c r="I8" s="397"/>
      <c r="J8" s="397"/>
      <c r="K8" s="397"/>
      <c r="L8" s="397"/>
      <c r="M8" s="397"/>
      <c r="N8" s="397"/>
      <c r="O8" s="397"/>
      <c r="P8" s="397"/>
      <c r="Q8" s="397"/>
      <c r="R8" s="397"/>
      <c r="S8" s="397"/>
      <c r="T8" s="397"/>
      <c r="U8" s="397"/>
      <c r="V8" s="397"/>
      <c r="W8" s="397"/>
      <c r="X8" s="397"/>
      <c r="Y8" s="397"/>
      <c r="Z8" s="397"/>
      <c r="AA8" s="397"/>
      <c r="AB8" s="397"/>
      <c r="AC8" s="397"/>
      <c r="AD8" s="397"/>
      <c r="AE8" s="397"/>
      <c r="AF8" s="397"/>
      <c r="AG8" s="397"/>
      <c r="AH8" s="397"/>
      <c r="AI8" s="397"/>
      <c r="AJ8" s="397"/>
      <c r="AK8" s="397"/>
      <c r="AL8" s="397"/>
      <c r="AM8" s="397"/>
      <c r="AN8" s="397"/>
      <c r="AO8" s="397"/>
      <c r="AP8" s="397"/>
      <c r="AQ8" s="397"/>
      <c r="AR8" s="397"/>
      <c r="AS8" s="397"/>
      <c r="AT8" s="397"/>
      <c r="AU8" s="397"/>
      <c r="AV8" s="397"/>
      <c r="AW8" s="397"/>
      <c r="AX8" s="397"/>
      <c r="AY8" s="397"/>
      <c r="AZ8" s="397"/>
      <c r="BA8" s="397"/>
      <c r="BB8" s="397"/>
      <c r="BC8" s="397"/>
      <c r="BD8" s="397"/>
      <c r="BE8" s="397"/>
      <c r="BF8" s="397"/>
      <c r="BG8" s="397"/>
      <c r="BH8" s="397"/>
      <c r="BI8" s="397"/>
      <c r="BJ8" s="397"/>
      <c r="BK8" s="397"/>
    </row>
    <row r="9">
      <c r="A9" s="397"/>
      <c r="B9" s="397"/>
      <c r="C9" s="397"/>
      <c r="D9" s="397"/>
      <c r="E9" s="398" t="s">
        <v>105</v>
      </c>
      <c r="F9" s="397"/>
      <c r="G9" s="397"/>
      <c r="H9" s="397"/>
      <c r="I9" s="397"/>
      <c r="J9" s="397"/>
      <c r="K9" s="397"/>
      <c r="L9" s="397"/>
      <c r="M9" s="397"/>
      <c r="N9" s="397"/>
      <c r="O9" s="397"/>
      <c r="P9" s="397"/>
      <c r="Q9" s="397"/>
      <c r="R9" s="397"/>
      <c r="S9" s="397"/>
      <c r="T9" s="397"/>
      <c r="U9" s="397"/>
      <c r="V9" s="397"/>
      <c r="W9" s="397"/>
      <c r="X9" s="397"/>
      <c r="Y9" s="397"/>
      <c r="Z9" s="397"/>
      <c r="AA9" s="397"/>
      <c r="AB9" s="397"/>
      <c r="AC9" s="397"/>
      <c r="AD9" s="397"/>
      <c r="AE9" s="397"/>
      <c r="AF9" s="397"/>
      <c r="AG9" s="397"/>
      <c r="AH9" s="397"/>
      <c r="AI9" s="397"/>
      <c r="AJ9" s="397"/>
      <c r="AK9" s="397"/>
      <c r="AL9" s="397"/>
      <c r="AM9" s="397"/>
      <c r="AN9" s="397"/>
      <c r="AO9" s="397"/>
      <c r="AP9" s="397"/>
      <c r="AQ9" s="397"/>
      <c r="AR9" s="397"/>
      <c r="AS9" s="397"/>
      <c r="AT9" s="397"/>
      <c r="AU9" s="397"/>
      <c r="AV9" s="397"/>
      <c r="AW9" s="397"/>
      <c r="AX9" s="397"/>
      <c r="AY9" s="397"/>
      <c r="AZ9" s="397"/>
      <c r="BA9" s="397"/>
      <c r="BB9" s="397"/>
      <c r="BC9" s="397"/>
      <c r="BD9" s="397"/>
      <c r="BE9" s="397"/>
      <c r="BF9" s="397"/>
      <c r="BG9" s="397"/>
      <c r="BH9" s="397"/>
      <c r="BI9" s="397"/>
      <c r="BJ9" s="397"/>
      <c r="BK9" s="397"/>
    </row>
    <row r="10">
      <c r="A10" s="397"/>
      <c r="B10" s="397"/>
      <c r="C10" s="397"/>
      <c r="D10" s="397"/>
      <c r="E10" s="399" t="s">
        <v>106</v>
      </c>
      <c r="F10" s="400"/>
      <c r="G10" s="401"/>
      <c r="H10" s="399" t="s">
        <v>5</v>
      </c>
      <c r="I10" s="400"/>
      <c r="J10" s="400"/>
      <c r="K10" s="400"/>
      <c r="L10" s="400"/>
      <c r="M10" s="401"/>
      <c r="N10" s="399" t="s">
        <v>107</v>
      </c>
      <c r="O10" s="400"/>
      <c r="P10" s="401"/>
      <c r="Q10" s="399" t="s">
        <v>6</v>
      </c>
      <c r="R10" s="400"/>
      <c r="S10" s="400"/>
      <c r="T10" s="400"/>
      <c r="U10" s="400"/>
      <c r="V10" s="401"/>
      <c r="W10" s="399" t="s">
        <v>108</v>
      </c>
      <c r="X10" s="400"/>
      <c r="Y10" s="401"/>
      <c r="Z10" s="399" t="s">
        <v>16</v>
      </c>
      <c r="AA10" s="400"/>
      <c r="AB10" s="401"/>
      <c r="AC10" s="399" t="s">
        <v>8</v>
      </c>
      <c r="AD10" s="400"/>
      <c r="AE10" s="400"/>
      <c r="AF10" s="400"/>
      <c r="AG10" s="400"/>
      <c r="AH10" s="401"/>
      <c r="AI10" s="399" t="s">
        <v>109</v>
      </c>
      <c r="AJ10" s="400"/>
      <c r="AK10" s="401"/>
      <c r="AL10" s="399" t="s">
        <v>9</v>
      </c>
      <c r="AM10" s="400"/>
      <c r="AN10" s="401"/>
      <c r="AO10" s="399" t="s">
        <v>10</v>
      </c>
      <c r="AP10" s="400"/>
      <c r="AQ10" s="400"/>
      <c r="AR10" s="400"/>
      <c r="AS10" s="400"/>
      <c r="AT10" s="401"/>
      <c r="AU10" s="399" t="s">
        <v>110</v>
      </c>
      <c r="AV10" s="400"/>
      <c r="AW10" s="401"/>
      <c r="AX10" s="399" t="s">
        <v>12</v>
      </c>
      <c r="AY10" s="400"/>
      <c r="AZ10" s="401"/>
      <c r="BA10" s="399" t="s">
        <v>17</v>
      </c>
      <c r="BB10" s="400"/>
      <c r="BC10" s="401"/>
      <c r="BD10" s="399" t="s">
        <v>18</v>
      </c>
      <c r="BE10" s="400"/>
      <c r="BF10" s="401"/>
      <c r="BG10" s="397"/>
      <c r="BH10" s="397"/>
      <c r="BI10" s="397"/>
      <c r="BJ10" s="397"/>
      <c r="BK10" s="397"/>
    </row>
    <row r="11">
      <c r="A11" s="397"/>
      <c r="B11" s="397"/>
      <c r="C11" s="397"/>
      <c r="D11" s="397"/>
      <c r="E11" s="402"/>
      <c r="F11" s="403"/>
      <c r="G11" s="404"/>
      <c r="H11" s="405" t="s">
        <v>21</v>
      </c>
      <c r="I11" s="406" t="s">
        <v>22</v>
      </c>
      <c r="J11" s="407" t="s">
        <v>23</v>
      </c>
      <c r="K11" s="405" t="s">
        <v>21</v>
      </c>
      <c r="L11" s="408" t="s">
        <v>22</v>
      </c>
      <c r="M11" s="407" t="s">
        <v>23</v>
      </c>
      <c r="N11" s="405" t="s">
        <v>21</v>
      </c>
      <c r="O11" s="408" t="s">
        <v>22</v>
      </c>
      <c r="P11" s="407" t="s">
        <v>23</v>
      </c>
      <c r="Q11" s="405" t="s">
        <v>21</v>
      </c>
      <c r="R11" s="408" t="s">
        <v>22</v>
      </c>
      <c r="S11" s="407" t="s">
        <v>23</v>
      </c>
      <c r="T11" s="405" t="s">
        <v>21</v>
      </c>
      <c r="U11" s="409" t="s">
        <v>22</v>
      </c>
      <c r="V11" s="407" t="s">
        <v>23</v>
      </c>
      <c r="W11" s="405" t="s">
        <v>21</v>
      </c>
      <c r="X11" s="408" t="s">
        <v>22</v>
      </c>
      <c r="Y11" s="407" t="s">
        <v>23</v>
      </c>
      <c r="Z11" s="405" t="s">
        <v>21</v>
      </c>
      <c r="AA11" s="408" t="s">
        <v>22</v>
      </c>
      <c r="AB11" s="407" t="s">
        <v>23</v>
      </c>
      <c r="AC11" s="405" t="s">
        <v>21</v>
      </c>
      <c r="AD11" s="408" t="s">
        <v>22</v>
      </c>
      <c r="AE11" s="407" t="s">
        <v>23</v>
      </c>
      <c r="AF11" s="405" t="s">
        <v>21</v>
      </c>
      <c r="AG11" s="408" t="s">
        <v>22</v>
      </c>
      <c r="AH11" s="407" t="s">
        <v>23</v>
      </c>
      <c r="AI11" s="405" t="s">
        <v>21</v>
      </c>
      <c r="AJ11" s="408" t="s">
        <v>22</v>
      </c>
      <c r="AK11" s="407" t="s">
        <v>23</v>
      </c>
      <c r="AL11" s="405" t="s">
        <v>21</v>
      </c>
      <c r="AM11" s="408" t="s">
        <v>22</v>
      </c>
      <c r="AN11" s="407" t="s">
        <v>23</v>
      </c>
      <c r="AO11" s="405" t="s">
        <v>21</v>
      </c>
      <c r="AP11" s="408" t="s">
        <v>22</v>
      </c>
      <c r="AQ11" s="407" t="s">
        <v>23</v>
      </c>
      <c r="AR11" s="405" t="s">
        <v>21</v>
      </c>
      <c r="AS11" s="408" t="s">
        <v>22</v>
      </c>
      <c r="AT11" s="407" t="s">
        <v>23</v>
      </c>
      <c r="AU11" s="405" t="s">
        <v>21</v>
      </c>
      <c r="AV11" s="408" t="s">
        <v>22</v>
      </c>
      <c r="AW11" s="407" t="s">
        <v>23</v>
      </c>
      <c r="AX11" s="405" t="s">
        <v>21</v>
      </c>
      <c r="AY11" s="408" t="s">
        <v>22</v>
      </c>
      <c r="AZ11" s="407" t="s">
        <v>23</v>
      </c>
      <c r="BA11" s="405" t="s">
        <v>21</v>
      </c>
      <c r="BB11" s="408" t="s">
        <v>22</v>
      </c>
      <c r="BC11" s="407" t="s">
        <v>23</v>
      </c>
      <c r="BD11" s="405" t="s">
        <v>21</v>
      </c>
      <c r="BE11" s="408" t="s">
        <v>22</v>
      </c>
      <c r="BF11" s="407" t="s">
        <v>23</v>
      </c>
      <c r="BG11" s="397"/>
      <c r="BH11" s="397"/>
      <c r="BI11" s="397"/>
      <c r="BJ11" s="397"/>
      <c r="BK11" s="397"/>
    </row>
    <row r="12">
      <c r="A12" s="397"/>
      <c r="B12" s="397"/>
      <c r="C12" s="397"/>
      <c r="D12" s="397"/>
      <c r="E12" s="410" t="s">
        <v>169</v>
      </c>
      <c r="F12" s="397"/>
      <c r="G12" s="501"/>
      <c r="H12" s="778">
        <f t="shared" ref="H12:I12" si="1">SUM(H13:H15)</f>
        <v>0</v>
      </c>
      <c r="I12" s="779">
        <f t="shared" si="1"/>
        <v>1</v>
      </c>
      <c r="J12" s="780">
        <f t="shared" ref="J12:J19" si="19">H12+I12</f>
        <v>1</v>
      </c>
      <c r="K12" s="781">
        <f t="shared" ref="K12:L12" si="2">SUM(K13:K15)</f>
        <v>0</v>
      </c>
      <c r="L12" s="779">
        <f t="shared" si="2"/>
        <v>0</v>
      </c>
      <c r="M12" s="782">
        <f t="shared" ref="M12:M19" si="21">K12+L12</f>
        <v>0</v>
      </c>
      <c r="N12" s="778">
        <f t="shared" ref="N12:O12" si="3">SUM(N13:N15)</f>
        <v>0</v>
      </c>
      <c r="O12" s="783">
        <f t="shared" si="3"/>
        <v>1</v>
      </c>
      <c r="P12" s="782">
        <f t="shared" ref="P12:P19" si="23">N12+O12</f>
        <v>1</v>
      </c>
      <c r="Q12" s="778">
        <f t="shared" ref="Q12:R12" si="4">SUM(Q13:Q15)</f>
        <v>1</v>
      </c>
      <c r="R12" s="779">
        <f t="shared" si="4"/>
        <v>3</v>
      </c>
      <c r="S12" s="782">
        <f t="shared" ref="S12:S19" si="25">Q12+R12</f>
        <v>4</v>
      </c>
      <c r="T12" s="781">
        <f t="shared" ref="T12:U12" si="5">SUM(T13:T15)</f>
        <v>0</v>
      </c>
      <c r="U12" s="784">
        <f t="shared" si="5"/>
        <v>0</v>
      </c>
      <c r="V12" s="785">
        <f t="shared" ref="V12:V19" si="27">T12+U12</f>
        <v>0</v>
      </c>
      <c r="W12" s="781">
        <f t="shared" ref="W12:X12" si="6">SUM(W13:W15)</f>
        <v>1</v>
      </c>
      <c r="X12" s="779">
        <f t="shared" si="6"/>
        <v>3</v>
      </c>
      <c r="Y12" s="782">
        <f t="shared" ref="Y12:Y19" si="29">W12+X12</f>
        <v>4</v>
      </c>
      <c r="Z12" s="778">
        <f t="shared" ref="Z12:AA12" si="7">SUM(Z13:Z15)</f>
        <v>1</v>
      </c>
      <c r="AA12" s="783">
        <f t="shared" si="7"/>
        <v>4</v>
      </c>
      <c r="AB12" s="782">
        <f t="shared" ref="AB12:AB19" si="31">Z12+AA12</f>
        <v>5</v>
      </c>
      <c r="AC12" s="778">
        <f t="shared" ref="AC12:AD12" si="8">SUM(AC13:AC15)</f>
        <v>0</v>
      </c>
      <c r="AD12" s="779">
        <f t="shared" si="8"/>
        <v>1</v>
      </c>
      <c r="AE12" s="782">
        <f t="shared" ref="AE12:AE19" si="33">AC12+AD12</f>
        <v>1</v>
      </c>
      <c r="AF12" s="781">
        <f t="shared" ref="AF12:AG12" si="9">SUM(AF13:AF15)</f>
        <v>0</v>
      </c>
      <c r="AG12" s="783">
        <f t="shared" si="9"/>
        <v>2</v>
      </c>
      <c r="AH12" s="782">
        <f t="shared" ref="AH12:AH19" si="35">AF12+AG12</f>
        <v>2</v>
      </c>
      <c r="AI12" s="781">
        <f t="shared" ref="AI12:AJ12" si="10">SUM(AI13:AI15)</f>
        <v>0</v>
      </c>
      <c r="AJ12" s="779">
        <f t="shared" si="10"/>
        <v>3</v>
      </c>
      <c r="AK12" s="782">
        <f t="shared" ref="AK12:AK19" si="37">AI12+AJ12</f>
        <v>3</v>
      </c>
      <c r="AL12" s="778">
        <f t="shared" ref="AL12:AM12" si="11">SUM(AL13:AL15)</f>
        <v>1</v>
      </c>
      <c r="AM12" s="779">
        <f t="shared" si="11"/>
        <v>5</v>
      </c>
      <c r="AN12" s="782">
        <f t="shared" ref="AN12:AN19" si="39">AL12+AM12</f>
        <v>6</v>
      </c>
      <c r="AO12" s="781">
        <f t="shared" ref="AO12:AP12" si="12">SUM(AO13:AO15)</f>
        <v>0</v>
      </c>
      <c r="AP12" s="779">
        <f t="shared" si="12"/>
        <v>1</v>
      </c>
      <c r="AQ12" s="782">
        <f t="shared" ref="AQ12:AQ19" si="41">AO12+AP12</f>
        <v>1</v>
      </c>
      <c r="AR12" s="781">
        <f t="shared" ref="AR12:AS12" si="13">SUM(AR13:AR15)</f>
        <v>0</v>
      </c>
      <c r="AS12" s="783">
        <f t="shared" si="13"/>
        <v>0</v>
      </c>
      <c r="AT12" s="782">
        <f t="shared" ref="AT12:AT19" si="43">AR12+AS12</f>
        <v>0</v>
      </c>
      <c r="AU12" s="778">
        <f t="shared" ref="AU12:AV12" si="14">SUM(AU13:AU15)</f>
        <v>0</v>
      </c>
      <c r="AV12" s="779">
        <f t="shared" si="14"/>
        <v>1</v>
      </c>
      <c r="AW12" s="782">
        <f t="shared" ref="AW12:AW19" si="45">AU12+AV12</f>
        <v>1</v>
      </c>
      <c r="AX12" s="781">
        <f t="shared" ref="AX12:AY12" si="15">SUM(AX13:AX15)</f>
        <v>1</v>
      </c>
      <c r="AY12" s="779">
        <f t="shared" si="15"/>
        <v>6</v>
      </c>
      <c r="AZ12" s="782">
        <f t="shared" ref="AZ12:AZ19" si="47">AX12+AY12</f>
        <v>7</v>
      </c>
      <c r="BA12" s="781">
        <f t="shared" ref="BA12:BB12" si="16">SUM(BA13:BA15)</f>
        <v>0</v>
      </c>
      <c r="BB12" s="779">
        <f t="shared" si="16"/>
        <v>4</v>
      </c>
      <c r="BC12" s="782">
        <f t="shared" ref="BC12:BC19" si="49">BA12+BB12</f>
        <v>4</v>
      </c>
      <c r="BD12" s="778">
        <f t="shared" ref="BD12:BE12" si="17">SUM(BD13:BD15)</f>
        <v>1</v>
      </c>
      <c r="BE12" s="779">
        <f t="shared" si="17"/>
        <v>6</v>
      </c>
      <c r="BF12" s="782">
        <f t="shared" ref="BF12:BF19" si="51">BD12+BE12</f>
        <v>7</v>
      </c>
      <c r="BG12" s="397"/>
      <c r="BH12" s="397"/>
      <c r="BI12" s="397"/>
      <c r="BJ12" s="397"/>
      <c r="BK12" s="397"/>
    </row>
    <row r="13">
      <c r="A13" s="397"/>
      <c r="B13" s="397"/>
      <c r="C13" s="397"/>
      <c r="D13" s="397"/>
      <c r="E13" s="786" t="s">
        <v>133</v>
      </c>
      <c r="F13" s="420"/>
      <c r="G13" s="787"/>
      <c r="H13" s="788">
        <f t="shared" ref="H13:I13" si="18">H32+H39+H47+H54+H62+H69+H76+H84+H91+H98+H105</f>
        <v>0</v>
      </c>
      <c r="I13" s="789">
        <f t="shared" si="18"/>
        <v>1</v>
      </c>
      <c r="J13" s="790">
        <f t="shared" si="19"/>
        <v>1</v>
      </c>
      <c r="K13" s="791">
        <f t="shared" ref="K13:L13" si="20">K32+K39+K47+K54+K62+K69+K76+K84+K91+K98+K105</f>
        <v>0</v>
      </c>
      <c r="L13" s="789">
        <f t="shared" si="20"/>
        <v>0</v>
      </c>
      <c r="M13" s="782">
        <f t="shared" si="21"/>
        <v>0</v>
      </c>
      <c r="N13" s="792">
        <f t="shared" ref="N13:O13" si="22">N32+N39+N47+N54+N62+N69+N76+N84+N91+N98+N105</f>
        <v>0</v>
      </c>
      <c r="O13" s="793">
        <f t="shared" si="22"/>
        <v>1</v>
      </c>
      <c r="P13" s="782">
        <f t="shared" si="23"/>
        <v>1</v>
      </c>
      <c r="Q13" s="792">
        <f t="shared" ref="Q13:R13" si="24">Q32+Q39+Q47+Q54+Q62+Q69+Q76+Q84+Q91+Q98+Q105</f>
        <v>1</v>
      </c>
      <c r="R13" s="789">
        <f t="shared" si="24"/>
        <v>3</v>
      </c>
      <c r="S13" s="782">
        <f t="shared" si="25"/>
        <v>4</v>
      </c>
      <c r="T13" s="791">
        <f t="shared" ref="T13:U13" si="26">T32+T39+T47+T54+T62+T69+T76+T84+T91+T98+T105</f>
        <v>0</v>
      </c>
      <c r="U13" s="789">
        <f t="shared" si="26"/>
        <v>0</v>
      </c>
      <c r="V13" s="782">
        <f t="shared" si="27"/>
        <v>0</v>
      </c>
      <c r="W13" s="791">
        <f t="shared" ref="W13:X13" si="28">W32+W39+W47+W54+W62+W69+W76+W84+W91+W98+W105</f>
        <v>1</v>
      </c>
      <c r="X13" s="789">
        <f t="shared" si="28"/>
        <v>3</v>
      </c>
      <c r="Y13" s="782">
        <f t="shared" si="29"/>
        <v>4</v>
      </c>
      <c r="Z13" s="792">
        <f t="shared" ref="Z13:AA13" si="30">Z32+Z39+Z47+Z54+Z62+Z69+Z76+Z84+Z91+Z98+Z105</f>
        <v>1</v>
      </c>
      <c r="AA13" s="793">
        <f t="shared" si="30"/>
        <v>4</v>
      </c>
      <c r="AB13" s="782">
        <f t="shared" si="31"/>
        <v>5</v>
      </c>
      <c r="AC13" s="792">
        <f t="shared" ref="AC13:AD13" si="32">AC32+AC39+AC47+AC54+AC62+AC69+AC76+AC84+AC91+AC98+AC105</f>
        <v>0</v>
      </c>
      <c r="AD13" s="789">
        <f t="shared" si="32"/>
        <v>1</v>
      </c>
      <c r="AE13" s="782">
        <f t="shared" si="33"/>
        <v>1</v>
      </c>
      <c r="AF13" s="791">
        <f t="shared" ref="AF13:AG13" si="34">AF32+AF39+AF47+AF54+AF62+AF69+AF76+AF84+AF91+AF98+AF105</f>
        <v>0</v>
      </c>
      <c r="AG13" s="793">
        <f t="shared" si="34"/>
        <v>2</v>
      </c>
      <c r="AH13" s="782">
        <f t="shared" si="35"/>
        <v>2</v>
      </c>
      <c r="AI13" s="791">
        <f t="shared" ref="AI13:AJ13" si="36">AI32+AI39+AI47+AI54+AI62+AI69+AI76+AI84+AI91+AI98+AI105</f>
        <v>0</v>
      </c>
      <c r="AJ13" s="789">
        <f t="shared" si="36"/>
        <v>3</v>
      </c>
      <c r="AK13" s="782">
        <f t="shared" si="37"/>
        <v>3</v>
      </c>
      <c r="AL13" s="792">
        <f t="shared" ref="AL13:AM13" si="38">AL32+AL39+AL47+AL54+AL62+AL69+AL76+AL84+AL91+AL98+AL105</f>
        <v>1</v>
      </c>
      <c r="AM13" s="789">
        <f t="shared" si="38"/>
        <v>5</v>
      </c>
      <c r="AN13" s="782">
        <f t="shared" si="39"/>
        <v>6</v>
      </c>
      <c r="AO13" s="791">
        <f t="shared" ref="AO13:AP13" si="40">AO32+AO39+AO47+AO54+AO62+AO69+AO76+AO84+AO91+AO98+AO105</f>
        <v>0</v>
      </c>
      <c r="AP13" s="789">
        <f t="shared" si="40"/>
        <v>1</v>
      </c>
      <c r="AQ13" s="782">
        <f t="shared" si="41"/>
        <v>1</v>
      </c>
      <c r="AR13" s="791">
        <f t="shared" ref="AR13:AS13" si="42">AR32+AR39+AR47+AR54+AR62+AR69+AR76+AR84+AR91+AR98+AR105</f>
        <v>0</v>
      </c>
      <c r="AS13" s="793">
        <f t="shared" si="42"/>
        <v>0</v>
      </c>
      <c r="AT13" s="782">
        <f t="shared" si="43"/>
        <v>0</v>
      </c>
      <c r="AU13" s="792">
        <f t="shared" ref="AU13:AV13" si="44">AU32+AU39+AU47+AU54+AU62+AU69+AU76+AU84+AU91+AU98+AU105</f>
        <v>0</v>
      </c>
      <c r="AV13" s="789">
        <f t="shared" si="44"/>
        <v>1</v>
      </c>
      <c r="AW13" s="782">
        <f t="shared" si="45"/>
        <v>1</v>
      </c>
      <c r="AX13" s="791">
        <f t="shared" ref="AX13:AY13" si="46">AX32+AX39+AX47+AX54+AX62+AX69+AX76+AX84+AX91+AX98+AX105</f>
        <v>1</v>
      </c>
      <c r="AY13" s="789">
        <f t="shared" si="46"/>
        <v>6</v>
      </c>
      <c r="AZ13" s="782">
        <f t="shared" si="47"/>
        <v>7</v>
      </c>
      <c r="BA13" s="791">
        <f t="shared" ref="BA13:BB13" si="48">BA32+BA39+BA47+BA54+BA62+BA69+BA76+BA84+BA91+BA98+BA105</f>
        <v>0</v>
      </c>
      <c r="BB13" s="789">
        <f t="shared" si="48"/>
        <v>4</v>
      </c>
      <c r="BC13" s="782">
        <f t="shared" si="49"/>
        <v>4</v>
      </c>
      <c r="BD13" s="792">
        <f t="shared" ref="BD13:BE13" si="50">H13+K13+Q13+AC13+AO13</f>
        <v>1</v>
      </c>
      <c r="BE13" s="789">
        <f t="shared" si="50"/>
        <v>6</v>
      </c>
      <c r="BF13" s="782">
        <f t="shared" si="51"/>
        <v>7</v>
      </c>
      <c r="BG13" s="397"/>
      <c r="BH13" s="397"/>
      <c r="BI13" s="397"/>
      <c r="BJ13" s="397"/>
      <c r="BK13" s="397"/>
    </row>
    <row r="14">
      <c r="A14" s="397"/>
      <c r="B14" s="397"/>
      <c r="C14" s="397"/>
      <c r="D14" s="397"/>
      <c r="E14" s="794" t="s">
        <v>134</v>
      </c>
      <c r="F14" s="421"/>
      <c r="G14" s="787"/>
      <c r="H14" s="788">
        <f t="shared" ref="H14:I14" si="52">H33+H40+H48+H55+H63+H70+H77+H85+H92+H99+H106</f>
        <v>0</v>
      </c>
      <c r="I14" s="795">
        <f t="shared" si="52"/>
        <v>0</v>
      </c>
      <c r="J14" s="790">
        <f t="shared" si="19"/>
        <v>0</v>
      </c>
      <c r="K14" s="788">
        <f t="shared" ref="K14:L14" si="53">K33+K40+K48+K55+K63+K70+K77+K85+K92+K99+K106</f>
        <v>0</v>
      </c>
      <c r="L14" s="795">
        <f t="shared" si="53"/>
        <v>0</v>
      </c>
      <c r="M14" s="790">
        <f t="shared" si="21"/>
        <v>0</v>
      </c>
      <c r="N14" s="792">
        <f t="shared" ref="N14:O14" si="54">N33+N40+N48+N55+N63+N70+N77+N85+N92+N99+N106</f>
        <v>0</v>
      </c>
      <c r="O14" s="793">
        <f t="shared" si="54"/>
        <v>0</v>
      </c>
      <c r="P14" s="790">
        <f t="shared" si="23"/>
        <v>0</v>
      </c>
      <c r="Q14" s="792">
        <f t="shared" ref="Q14:R14" si="55">Q33+Q40+Q48+Q55+Q63+Q70+Q77+Q85+Q92+Q99+Q106</f>
        <v>0</v>
      </c>
      <c r="R14" s="793">
        <f t="shared" si="55"/>
        <v>0</v>
      </c>
      <c r="S14" s="790">
        <f t="shared" si="25"/>
        <v>0</v>
      </c>
      <c r="T14" s="792">
        <f t="shared" ref="T14:U14" si="56">T33+T40+T48+T55+T63+T70+T77+T85+T92+T99+T106</f>
        <v>0</v>
      </c>
      <c r="U14" s="793">
        <f t="shared" si="56"/>
        <v>0</v>
      </c>
      <c r="V14" s="790">
        <f t="shared" si="27"/>
        <v>0</v>
      </c>
      <c r="W14" s="796">
        <f t="shared" ref="W14:X14" si="57">W33+W40+W48+W55+W63+W70+W77+W85+W92+W99+W106</f>
        <v>0</v>
      </c>
      <c r="X14" s="789">
        <f t="shared" si="57"/>
        <v>0</v>
      </c>
      <c r="Y14" s="790">
        <f t="shared" si="29"/>
        <v>0</v>
      </c>
      <c r="Z14" s="796">
        <f t="shared" ref="Z14:AA14" si="58">Z33+Z40+Z48+Z55+Z63+Z70+Z77+Z85+Z92+Z99+Z106</f>
        <v>0</v>
      </c>
      <c r="AA14" s="789">
        <f t="shared" si="58"/>
        <v>0</v>
      </c>
      <c r="AB14" s="790">
        <f t="shared" si="31"/>
        <v>0</v>
      </c>
      <c r="AC14" s="796">
        <f t="shared" ref="AC14:AD14" si="59">AC33+AC40+AC48+AC55+AC63+AC70+AC77+AC85+AC92+AC99+AC106</f>
        <v>0</v>
      </c>
      <c r="AD14" s="789">
        <f t="shared" si="59"/>
        <v>0</v>
      </c>
      <c r="AE14" s="790">
        <f t="shared" si="33"/>
        <v>0</v>
      </c>
      <c r="AF14" s="796">
        <f t="shared" ref="AF14:AG14" si="60">AF33+AF40+AF48+AF55+AF63+AF70+AF77+AF85+AF92+AF99+AF106</f>
        <v>0</v>
      </c>
      <c r="AG14" s="789">
        <f t="shared" si="60"/>
        <v>0</v>
      </c>
      <c r="AH14" s="790">
        <f t="shared" si="35"/>
        <v>0</v>
      </c>
      <c r="AI14" s="796">
        <f t="shared" ref="AI14:AJ14" si="61">AI33+AI40+AI48+AI55+AI63+AI70+AI77+AI85+AI92+AI99+AI106</f>
        <v>0</v>
      </c>
      <c r="AJ14" s="789">
        <f t="shared" si="61"/>
        <v>0</v>
      </c>
      <c r="AK14" s="790">
        <f t="shared" si="37"/>
        <v>0</v>
      </c>
      <c r="AL14" s="796">
        <f t="shared" ref="AL14:AM14" si="62">AL33+AL40+AL48+AL55+AL63+AL70+AL77+AL85+AL92+AL99+AL106</f>
        <v>0</v>
      </c>
      <c r="AM14" s="789">
        <f t="shared" si="62"/>
        <v>0</v>
      </c>
      <c r="AN14" s="790">
        <f t="shared" si="39"/>
        <v>0</v>
      </c>
      <c r="AO14" s="796">
        <f t="shared" ref="AO14:AP14" si="63">AO33+AO40+AO48+AO55+AO63+AO70+AO77+AO85+AO92+AO99+AO106</f>
        <v>0</v>
      </c>
      <c r="AP14" s="789">
        <f t="shared" si="63"/>
        <v>0</v>
      </c>
      <c r="AQ14" s="790">
        <f t="shared" si="41"/>
        <v>0</v>
      </c>
      <c r="AR14" s="796">
        <f t="shared" ref="AR14:AS14" si="64">AR33+AR40+AR48+AR55+AR63+AR70+AR77+AR85+AR92+AR99+AR106</f>
        <v>0</v>
      </c>
      <c r="AS14" s="789">
        <f t="shared" si="64"/>
        <v>0</v>
      </c>
      <c r="AT14" s="790">
        <f t="shared" si="43"/>
        <v>0</v>
      </c>
      <c r="AU14" s="796">
        <f t="shared" ref="AU14:AV14" si="65">AU33+AU40+AU48+AU55+AU63+AU70+AU77+AU85+AU92+AU99+AU106</f>
        <v>0</v>
      </c>
      <c r="AV14" s="789">
        <f t="shared" si="65"/>
        <v>0</v>
      </c>
      <c r="AW14" s="790">
        <f t="shared" si="45"/>
        <v>0</v>
      </c>
      <c r="AX14" s="796">
        <f t="shared" ref="AX14:AY14" si="66">AX33+AX40+AX48+AX55+AX63+AX70+AX77+AX85+AX92+AX99+AX106</f>
        <v>0</v>
      </c>
      <c r="AY14" s="789">
        <f t="shared" si="66"/>
        <v>0</v>
      </c>
      <c r="AZ14" s="790">
        <f t="shared" si="47"/>
        <v>0</v>
      </c>
      <c r="BA14" s="796">
        <f t="shared" ref="BA14:BB14" si="67">BA33+BA40+BA48+BA55+BA63+BA70+BA77+BA85+BA92+BA99+BA106</f>
        <v>0</v>
      </c>
      <c r="BB14" s="789">
        <f t="shared" si="67"/>
        <v>0</v>
      </c>
      <c r="BC14" s="790">
        <f t="shared" si="49"/>
        <v>0</v>
      </c>
      <c r="BD14" s="792">
        <f t="shared" ref="BD14:BE14" si="68">H14+K14+Q14+AC14+AO14</f>
        <v>0</v>
      </c>
      <c r="BE14" s="793">
        <f t="shared" si="68"/>
        <v>0</v>
      </c>
      <c r="BF14" s="790">
        <f t="shared" si="51"/>
        <v>0</v>
      </c>
      <c r="BG14" s="397"/>
      <c r="BH14" s="397"/>
      <c r="BI14" s="397"/>
      <c r="BJ14" s="397"/>
      <c r="BK14" s="397"/>
    </row>
    <row r="15">
      <c r="A15" s="397"/>
      <c r="B15" s="397"/>
      <c r="C15" s="397"/>
      <c r="D15" s="397"/>
      <c r="E15" s="794" t="s">
        <v>135</v>
      </c>
      <c r="F15" s="421"/>
      <c r="G15" s="787"/>
      <c r="H15" s="788">
        <f t="shared" ref="H15:I15" si="69">H34+H41+H49+H56+H64+H71+H78+H86+H93+H100+H107</f>
        <v>0</v>
      </c>
      <c r="I15" s="795">
        <f t="shared" si="69"/>
        <v>0</v>
      </c>
      <c r="J15" s="790">
        <f t="shared" si="19"/>
        <v>0</v>
      </c>
      <c r="K15" s="788">
        <f t="shared" ref="K15:L15" si="70">K34+K41+K49+K56+K64+K71+K78+K86+K93+K100+K107</f>
        <v>0</v>
      </c>
      <c r="L15" s="795">
        <f t="shared" si="70"/>
        <v>0</v>
      </c>
      <c r="M15" s="790">
        <f t="shared" si="21"/>
        <v>0</v>
      </c>
      <c r="N15" s="792">
        <f t="shared" ref="N15:O15" si="71">N34+N41+N49+N56+N64+N71+N78+N86+N93+N100+N107</f>
        <v>0</v>
      </c>
      <c r="O15" s="793">
        <f t="shared" si="71"/>
        <v>0</v>
      </c>
      <c r="P15" s="790">
        <f t="shared" si="23"/>
        <v>0</v>
      </c>
      <c r="Q15" s="792">
        <f t="shared" ref="Q15:R15" si="72">Q34+Q41+Q49+Q56+Q64+Q71+Q78+Q86+Q93+Q100+Q107</f>
        <v>0</v>
      </c>
      <c r="R15" s="793">
        <f t="shared" si="72"/>
        <v>0</v>
      </c>
      <c r="S15" s="790">
        <f t="shared" si="25"/>
        <v>0</v>
      </c>
      <c r="T15" s="792">
        <f t="shared" ref="T15:U15" si="73">T34+T41+T49+T56+T64+T71+T78+T86+T93+T100+T107</f>
        <v>0</v>
      </c>
      <c r="U15" s="793">
        <f t="shared" si="73"/>
        <v>0</v>
      </c>
      <c r="V15" s="790">
        <f t="shared" si="27"/>
        <v>0</v>
      </c>
      <c r="W15" s="796">
        <f t="shared" ref="W15:X15" si="74">W34+W41+W49+W56+W64+W71+W78+W86+W93+W100+W107</f>
        <v>0</v>
      </c>
      <c r="X15" s="789">
        <f t="shared" si="74"/>
        <v>0</v>
      </c>
      <c r="Y15" s="790">
        <f t="shared" si="29"/>
        <v>0</v>
      </c>
      <c r="Z15" s="796">
        <f t="shared" ref="Z15:AA15" si="75">Z34+Z41+Z49+Z56+Z64+Z71+Z78+Z86+Z93+Z100+Z107</f>
        <v>0</v>
      </c>
      <c r="AA15" s="789">
        <f t="shared" si="75"/>
        <v>0</v>
      </c>
      <c r="AB15" s="790">
        <f t="shared" si="31"/>
        <v>0</v>
      </c>
      <c r="AC15" s="796">
        <f t="shared" ref="AC15:AD15" si="76">AC34+AC41+AC49+AC56+AC64+AC71+AC78+AC86+AC93+AC100+AC107</f>
        <v>0</v>
      </c>
      <c r="AD15" s="789">
        <f t="shared" si="76"/>
        <v>0</v>
      </c>
      <c r="AE15" s="790">
        <f t="shared" si="33"/>
        <v>0</v>
      </c>
      <c r="AF15" s="796">
        <f t="shared" ref="AF15:AG15" si="77">AF34+AF41+AF49+AF56+AF64+AF71+AF78+AF86+AF93+AF100+AF107</f>
        <v>0</v>
      </c>
      <c r="AG15" s="789">
        <f t="shared" si="77"/>
        <v>0</v>
      </c>
      <c r="AH15" s="790">
        <f t="shared" si="35"/>
        <v>0</v>
      </c>
      <c r="AI15" s="796">
        <f t="shared" ref="AI15:AJ15" si="78">AI34+AI41+AI49+AI56+AI64+AI71+AI78+AI86+AI93+AI100+AI107</f>
        <v>0</v>
      </c>
      <c r="AJ15" s="789">
        <f t="shared" si="78"/>
        <v>0</v>
      </c>
      <c r="AK15" s="790">
        <f t="shared" si="37"/>
        <v>0</v>
      </c>
      <c r="AL15" s="796">
        <f t="shared" ref="AL15:AM15" si="79">AL34+AL41+AL49+AL56+AL64+AL71+AL78+AL86+AL93+AL100+AL107</f>
        <v>0</v>
      </c>
      <c r="AM15" s="789">
        <f t="shared" si="79"/>
        <v>0</v>
      </c>
      <c r="AN15" s="790">
        <f t="shared" si="39"/>
        <v>0</v>
      </c>
      <c r="AO15" s="796">
        <f t="shared" ref="AO15:AP15" si="80">AO34+AO41+AO49+AO56+AO64+AO71+AO78+AO86+AO93+AO100+AO107</f>
        <v>0</v>
      </c>
      <c r="AP15" s="789">
        <f t="shared" si="80"/>
        <v>0</v>
      </c>
      <c r="AQ15" s="790">
        <f t="shared" si="41"/>
        <v>0</v>
      </c>
      <c r="AR15" s="796">
        <f t="shared" ref="AR15:AS15" si="81">AR34+AR41+AR49+AR56+AR64+AR71+AR78+AR86+AR93+AR100+AR107</f>
        <v>0</v>
      </c>
      <c r="AS15" s="789">
        <f t="shared" si="81"/>
        <v>0</v>
      </c>
      <c r="AT15" s="790">
        <f t="shared" si="43"/>
        <v>0</v>
      </c>
      <c r="AU15" s="796">
        <f t="shared" ref="AU15:AV15" si="82">AU34+AU41+AU49+AU56+AU64+AU71+AU78+AU86+AU93+AU100+AU107</f>
        <v>0</v>
      </c>
      <c r="AV15" s="789">
        <f t="shared" si="82"/>
        <v>0</v>
      </c>
      <c r="AW15" s="790">
        <f t="shared" si="45"/>
        <v>0</v>
      </c>
      <c r="AX15" s="796">
        <f t="shared" ref="AX15:AY15" si="83">AX34+AX41+AX49+AX56+AX64+AX71+AX78+AX86+AX93+AX100+AX107</f>
        <v>0</v>
      </c>
      <c r="AY15" s="789">
        <f t="shared" si="83"/>
        <v>0</v>
      </c>
      <c r="AZ15" s="790">
        <f t="shared" si="47"/>
        <v>0</v>
      </c>
      <c r="BA15" s="796">
        <f t="shared" ref="BA15:BB15" si="84">BA34+BA41+BA49+BA56+BA64+BA71+BA78+BA86+BA93+BA100+BA107</f>
        <v>0</v>
      </c>
      <c r="BB15" s="789">
        <f t="shared" si="84"/>
        <v>0</v>
      </c>
      <c r="BC15" s="790">
        <f t="shared" si="49"/>
        <v>0</v>
      </c>
      <c r="BD15" s="792">
        <f t="shared" ref="BD15:BE15" si="85">H15+K15+Q15+AC15+AO15</f>
        <v>0</v>
      </c>
      <c r="BE15" s="793">
        <f t="shared" si="85"/>
        <v>0</v>
      </c>
      <c r="BF15" s="790">
        <f t="shared" si="51"/>
        <v>0</v>
      </c>
      <c r="BG15" s="397"/>
      <c r="BH15" s="397"/>
      <c r="BI15" s="397"/>
      <c r="BJ15" s="397"/>
      <c r="BK15" s="397"/>
    </row>
    <row r="16">
      <c r="A16" s="397"/>
      <c r="B16" s="397"/>
      <c r="C16" s="397"/>
      <c r="D16" s="397"/>
      <c r="E16" s="410" t="s">
        <v>170</v>
      </c>
      <c r="F16" s="421"/>
      <c r="G16" s="787"/>
      <c r="H16" s="797">
        <f t="shared" ref="H16:I16" si="86">SUM(H17:H19)</f>
        <v>0</v>
      </c>
      <c r="I16" s="798">
        <f t="shared" si="86"/>
        <v>13</v>
      </c>
      <c r="J16" s="790">
        <f t="shared" si="19"/>
        <v>13</v>
      </c>
      <c r="K16" s="797">
        <f t="shared" ref="K16:L16" si="87">SUM(K17:K19)</f>
        <v>0</v>
      </c>
      <c r="L16" s="798">
        <f t="shared" si="87"/>
        <v>61</v>
      </c>
      <c r="M16" s="790">
        <f t="shared" si="21"/>
        <v>61</v>
      </c>
      <c r="N16" s="797">
        <f t="shared" ref="N16:O16" si="88">SUM(N17:N19)</f>
        <v>0</v>
      </c>
      <c r="O16" s="798">
        <f t="shared" si="88"/>
        <v>74</v>
      </c>
      <c r="P16" s="790">
        <f t="shared" si="23"/>
        <v>74</v>
      </c>
      <c r="Q16" s="797">
        <f t="shared" ref="Q16:R16" si="89">SUM(Q17:Q19)</f>
        <v>0</v>
      </c>
      <c r="R16" s="798">
        <f t="shared" si="89"/>
        <v>11</v>
      </c>
      <c r="S16" s="790">
        <f t="shared" si="25"/>
        <v>11</v>
      </c>
      <c r="T16" s="797">
        <f t="shared" ref="T16:U16" si="90">SUM(T17:T19)</f>
        <v>0</v>
      </c>
      <c r="U16" s="798">
        <f t="shared" si="90"/>
        <v>66</v>
      </c>
      <c r="V16" s="790">
        <f t="shared" si="27"/>
        <v>66</v>
      </c>
      <c r="W16" s="797">
        <f t="shared" ref="W16:X16" si="91">SUM(W17:W19)</f>
        <v>0</v>
      </c>
      <c r="X16" s="798">
        <f t="shared" si="91"/>
        <v>77</v>
      </c>
      <c r="Y16" s="790">
        <f t="shared" si="29"/>
        <v>77</v>
      </c>
      <c r="Z16" s="797">
        <f t="shared" ref="Z16:AA16" si="92">SUM(Z17:Z19)</f>
        <v>0</v>
      </c>
      <c r="AA16" s="798">
        <f t="shared" si="92"/>
        <v>85</v>
      </c>
      <c r="AB16" s="790">
        <f t="shared" si="31"/>
        <v>85</v>
      </c>
      <c r="AC16" s="797">
        <f t="shared" ref="AC16:AD16" si="93">SUM(AC17:AC19)</f>
        <v>0</v>
      </c>
      <c r="AD16" s="798">
        <f t="shared" si="93"/>
        <v>21</v>
      </c>
      <c r="AE16" s="790">
        <f t="shared" si="33"/>
        <v>21</v>
      </c>
      <c r="AF16" s="797">
        <f t="shared" ref="AF16:AG16" si="94">SUM(AF17:AF19)</f>
        <v>0</v>
      </c>
      <c r="AG16" s="798">
        <f t="shared" si="94"/>
        <v>56</v>
      </c>
      <c r="AH16" s="790">
        <f t="shared" si="35"/>
        <v>56</v>
      </c>
      <c r="AI16" s="797">
        <f t="shared" ref="AI16:AJ16" si="95">SUM(AI17:AI19)</f>
        <v>0</v>
      </c>
      <c r="AJ16" s="798">
        <f t="shared" si="95"/>
        <v>77</v>
      </c>
      <c r="AK16" s="790">
        <f t="shared" si="37"/>
        <v>77</v>
      </c>
      <c r="AL16" s="797">
        <f t="shared" ref="AL16:AM16" si="96">SUM(AL17:AL19)</f>
        <v>0</v>
      </c>
      <c r="AM16" s="798">
        <f t="shared" si="96"/>
        <v>106</v>
      </c>
      <c r="AN16" s="790">
        <f t="shared" si="39"/>
        <v>106</v>
      </c>
      <c r="AO16" s="797">
        <f t="shared" ref="AO16:AP16" si="97">SUM(AO17:AO19)</f>
        <v>0</v>
      </c>
      <c r="AP16" s="798">
        <f t="shared" si="97"/>
        <v>17</v>
      </c>
      <c r="AQ16" s="790">
        <f t="shared" si="41"/>
        <v>17</v>
      </c>
      <c r="AR16" s="797">
        <f t="shared" ref="AR16:AS16" si="98">SUM(AR17:AR19)</f>
        <v>0</v>
      </c>
      <c r="AS16" s="798">
        <f t="shared" si="98"/>
        <v>49</v>
      </c>
      <c r="AT16" s="790">
        <f t="shared" si="43"/>
        <v>49</v>
      </c>
      <c r="AU16" s="797">
        <f t="shared" ref="AU16:AV16" si="99">SUM(AU17:AU19)</f>
        <v>0</v>
      </c>
      <c r="AV16" s="798">
        <f t="shared" si="99"/>
        <v>66</v>
      </c>
      <c r="AW16" s="790">
        <f t="shared" si="45"/>
        <v>66</v>
      </c>
      <c r="AX16" s="797">
        <f t="shared" ref="AX16:AY16" si="100">SUM(AX17:AX19)</f>
        <v>0</v>
      </c>
      <c r="AY16" s="798">
        <f t="shared" si="100"/>
        <v>123</v>
      </c>
      <c r="AZ16" s="790">
        <f t="shared" si="47"/>
        <v>123</v>
      </c>
      <c r="BA16" s="797">
        <f t="shared" ref="BA16:BB16" si="101">SUM(BA17:BA19)</f>
        <v>0</v>
      </c>
      <c r="BB16" s="798">
        <f t="shared" si="101"/>
        <v>143</v>
      </c>
      <c r="BC16" s="790">
        <f t="shared" si="49"/>
        <v>143</v>
      </c>
      <c r="BD16" s="797">
        <f t="shared" ref="BD16:BE16" si="102">SUM(BD17:BD19)</f>
        <v>0</v>
      </c>
      <c r="BE16" s="798">
        <f t="shared" si="102"/>
        <v>123</v>
      </c>
      <c r="BF16" s="790">
        <f t="shared" si="51"/>
        <v>123</v>
      </c>
      <c r="BG16" s="397"/>
      <c r="BH16" s="397"/>
      <c r="BI16" s="397"/>
      <c r="BJ16" s="397"/>
      <c r="BK16" s="397"/>
    </row>
    <row r="17">
      <c r="A17" s="397"/>
      <c r="B17" s="397"/>
      <c r="C17" s="397"/>
      <c r="D17" s="397"/>
      <c r="E17" s="799" t="s">
        <v>136</v>
      </c>
      <c r="F17" s="421"/>
      <c r="G17" s="787"/>
      <c r="H17" s="800">
        <f t="shared" ref="H17:I17" si="103">H35+H42+H50+H57+H65+H72+H79+H87+H94+H101+H108</f>
        <v>0</v>
      </c>
      <c r="I17" s="801">
        <f t="shared" si="103"/>
        <v>0</v>
      </c>
      <c r="J17" s="802">
        <f t="shared" si="19"/>
        <v>0</v>
      </c>
      <c r="K17" s="800">
        <f t="shared" ref="K17:L17" si="104">K35+K42+K50+K57+K65+K72+K79+K87+K94+K101+K108</f>
        <v>0</v>
      </c>
      <c r="L17" s="801">
        <f t="shared" si="104"/>
        <v>6</v>
      </c>
      <c r="M17" s="802">
        <f t="shared" si="21"/>
        <v>6</v>
      </c>
      <c r="N17" s="803">
        <f t="shared" ref="N17:O17" si="105">N35+N42+N50+N57+N65+N72+N79+N87+N94+N101+N108</f>
        <v>0</v>
      </c>
      <c r="O17" s="804">
        <f t="shared" si="105"/>
        <v>6</v>
      </c>
      <c r="P17" s="802">
        <f t="shared" si="23"/>
        <v>6</v>
      </c>
      <c r="Q17" s="803">
        <f t="shared" ref="Q17:R17" si="106">Q35+Q42+Q50+Q57+Q65+Q72+Q79+Q87+Q94+Q101+Q108</f>
        <v>0</v>
      </c>
      <c r="R17" s="804">
        <f t="shared" si="106"/>
        <v>1</v>
      </c>
      <c r="S17" s="802">
        <f t="shared" si="25"/>
        <v>1</v>
      </c>
      <c r="T17" s="803">
        <f t="shared" ref="T17:U17" si="107">T35+T42+T50+T57+T65+T72+T79+T87+T94+T101+T108</f>
        <v>0</v>
      </c>
      <c r="U17" s="804">
        <f t="shared" si="107"/>
        <v>4</v>
      </c>
      <c r="V17" s="802">
        <f t="shared" si="27"/>
        <v>4</v>
      </c>
      <c r="W17" s="805">
        <f t="shared" ref="W17:X17" si="108">W35+W42+W50+W57+W65+W72+W79+W87+W94+W101+W108</f>
        <v>0</v>
      </c>
      <c r="X17" s="806">
        <f t="shared" si="108"/>
        <v>5</v>
      </c>
      <c r="Y17" s="802">
        <f t="shared" si="29"/>
        <v>5</v>
      </c>
      <c r="Z17" s="805">
        <f t="shared" ref="Z17:AA17" si="109">Z35+Z42+Z50+Z57+Z65+Z72+Z79+Z87+Z94+Z101+Z108</f>
        <v>0</v>
      </c>
      <c r="AA17" s="806">
        <f t="shared" si="109"/>
        <v>7</v>
      </c>
      <c r="AB17" s="802">
        <f t="shared" si="31"/>
        <v>7</v>
      </c>
      <c r="AC17" s="805">
        <f t="shared" ref="AC17:AD17" si="110">AC35+AC42+AC50+AC57+AC65+AC72+AC79+AC87+AC94+AC101+AC108</f>
        <v>0</v>
      </c>
      <c r="AD17" s="806">
        <f t="shared" si="110"/>
        <v>0</v>
      </c>
      <c r="AE17" s="802">
        <f t="shared" si="33"/>
        <v>0</v>
      </c>
      <c r="AF17" s="805">
        <f t="shared" ref="AF17:AG17" si="111">AF35+AF42+AF50+AF57+AF65+AF72+AF79+AF87+AF94+AF101+AF108</f>
        <v>0</v>
      </c>
      <c r="AG17" s="806">
        <f t="shared" si="111"/>
        <v>5</v>
      </c>
      <c r="AH17" s="802">
        <f t="shared" si="35"/>
        <v>5</v>
      </c>
      <c r="AI17" s="805">
        <f t="shared" ref="AI17:AJ17" si="112">AI35+AI42+AI50+AI57+AI65+AI72+AI79+AI87+AI94+AI101+AI108</f>
        <v>0</v>
      </c>
      <c r="AJ17" s="806">
        <f t="shared" si="112"/>
        <v>5</v>
      </c>
      <c r="AK17" s="802">
        <f t="shared" si="37"/>
        <v>5</v>
      </c>
      <c r="AL17" s="805">
        <f t="shared" ref="AL17:AM17" si="113">AL35+AL42+AL50+AL57+AL65+AL72+AL79+AL87+AL94+AL101+AL108</f>
        <v>0</v>
      </c>
      <c r="AM17" s="806">
        <f t="shared" si="113"/>
        <v>7</v>
      </c>
      <c r="AN17" s="802">
        <f t="shared" si="39"/>
        <v>7</v>
      </c>
      <c r="AO17" s="805">
        <f t="shared" ref="AO17:AP17" si="114">AO35+AO42+AO50+AO57+AO65+AO72+AO79+AO87+AO94+AO101+AO108</f>
        <v>0</v>
      </c>
      <c r="AP17" s="806">
        <f t="shared" si="114"/>
        <v>4</v>
      </c>
      <c r="AQ17" s="802">
        <f t="shared" si="41"/>
        <v>4</v>
      </c>
      <c r="AR17" s="805">
        <f t="shared" ref="AR17:AS17" si="115">AR35+AR42+AR50+AR57+AR65+AR72+AR79+AR87+AR94+AR101+AR108</f>
        <v>0</v>
      </c>
      <c r="AS17" s="806">
        <f t="shared" si="115"/>
        <v>3</v>
      </c>
      <c r="AT17" s="802">
        <f t="shared" si="43"/>
        <v>3</v>
      </c>
      <c r="AU17" s="805">
        <f t="shared" ref="AU17:AV17" si="116">AU35+AU42+AU50+AU57+AU65+AU72+AU79+AU87+AU94+AU101+AU108</f>
        <v>0</v>
      </c>
      <c r="AV17" s="806">
        <f t="shared" si="116"/>
        <v>7</v>
      </c>
      <c r="AW17" s="802">
        <f t="shared" si="45"/>
        <v>7</v>
      </c>
      <c r="AX17" s="805">
        <f t="shared" ref="AX17:AY17" si="117">AX35+AX42+AX50+AX57+AX65+AX72+AX79+AX87+AX94+AX101+AX108</f>
        <v>0</v>
      </c>
      <c r="AY17" s="806">
        <f t="shared" si="117"/>
        <v>11</v>
      </c>
      <c r="AZ17" s="802">
        <f t="shared" si="47"/>
        <v>11</v>
      </c>
      <c r="BA17" s="805">
        <f t="shared" ref="BA17:BB17" si="118">BA35+BA42+BA50+BA57+BA65+BA72+BA79+BA87+BA94+BA101+BA108</f>
        <v>0</v>
      </c>
      <c r="BB17" s="806">
        <f t="shared" si="118"/>
        <v>12</v>
      </c>
      <c r="BC17" s="802">
        <f t="shared" si="49"/>
        <v>12</v>
      </c>
      <c r="BD17" s="803">
        <f t="shared" ref="BD17:BE17" si="119">H17+K17+Q17+AC17+AO17</f>
        <v>0</v>
      </c>
      <c r="BE17" s="804">
        <f t="shared" si="119"/>
        <v>11</v>
      </c>
      <c r="BF17" s="802">
        <f t="shared" si="51"/>
        <v>11</v>
      </c>
      <c r="BG17" s="397"/>
      <c r="BH17" s="397"/>
      <c r="BI17" s="397"/>
      <c r="BJ17" s="397"/>
      <c r="BK17" s="397"/>
    </row>
    <row r="18">
      <c r="A18" s="397"/>
      <c r="B18" s="397"/>
      <c r="C18" s="397"/>
      <c r="D18" s="397"/>
      <c r="E18" s="799" t="s">
        <v>137</v>
      </c>
      <c r="F18" s="421"/>
      <c r="G18" s="787"/>
      <c r="H18" s="800">
        <f t="shared" ref="H18:I18" si="120">H36+H43+H51+H58+H66+H73+H80+H88+H95+H102+H109</f>
        <v>0</v>
      </c>
      <c r="I18" s="801">
        <f t="shared" si="120"/>
        <v>5</v>
      </c>
      <c r="J18" s="802">
        <f t="shared" si="19"/>
        <v>5</v>
      </c>
      <c r="K18" s="800">
        <f t="shared" ref="K18:L18" si="121">K36+K43+K51+K58+K66+K73+K80+K88+K95+K102+K109</f>
        <v>0</v>
      </c>
      <c r="L18" s="801">
        <f t="shared" si="121"/>
        <v>20</v>
      </c>
      <c r="M18" s="802">
        <f t="shared" si="21"/>
        <v>20</v>
      </c>
      <c r="N18" s="803">
        <f t="shared" ref="N18:O18" si="122">N36+N43+N51+N58+N66+N73+N80+N88+N95+N102+N109</f>
        <v>0</v>
      </c>
      <c r="O18" s="804">
        <f t="shared" si="122"/>
        <v>25</v>
      </c>
      <c r="P18" s="802">
        <f t="shared" si="23"/>
        <v>25</v>
      </c>
      <c r="Q18" s="803">
        <f t="shared" ref="Q18:R18" si="123">Q36+Q43+Q51+Q58+Q66+Q73+Q80+Q88+Q95+Q102+Q109</f>
        <v>0</v>
      </c>
      <c r="R18" s="804">
        <f t="shared" si="123"/>
        <v>2</v>
      </c>
      <c r="S18" s="802">
        <f t="shared" si="25"/>
        <v>2</v>
      </c>
      <c r="T18" s="803">
        <f t="shared" ref="T18:U18" si="124">T36+T43+T51+T58+T66+T73+T80+T88+T95+T102+T109</f>
        <v>0</v>
      </c>
      <c r="U18" s="804">
        <f t="shared" si="124"/>
        <v>20</v>
      </c>
      <c r="V18" s="802">
        <f t="shared" si="27"/>
        <v>20</v>
      </c>
      <c r="W18" s="805">
        <f t="shared" ref="W18:X18" si="125">W36+W43+W51+W58+W66+W73+W80+W88+W95+W102+W109</f>
        <v>0</v>
      </c>
      <c r="X18" s="806">
        <f t="shared" si="125"/>
        <v>22</v>
      </c>
      <c r="Y18" s="802">
        <f t="shared" si="29"/>
        <v>22</v>
      </c>
      <c r="Z18" s="805">
        <f t="shared" ref="Z18:AA18" si="126">Z36+Z43+Z51+Z58+Z66+Z73+Z80+Z88+Z95+Z102+Z109</f>
        <v>0</v>
      </c>
      <c r="AA18" s="806">
        <f t="shared" si="126"/>
        <v>27</v>
      </c>
      <c r="AB18" s="802">
        <f t="shared" si="31"/>
        <v>27</v>
      </c>
      <c r="AC18" s="805">
        <f t="shared" ref="AC18:AD18" si="127">AC36+AC43+AC51+AC58+AC66+AC73+AC80+AC88+AC95+AC102+AC109</f>
        <v>0</v>
      </c>
      <c r="AD18" s="806">
        <f t="shared" si="127"/>
        <v>4</v>
      </c>
      <c r="AE18" s="802">
        <f t="shared" si="33"/>
        <v>4</v>
      </c>
      <c r="AF18" s="805">
        <f t="shared" ref="AF18:AG18" si="128">AF36+AF43+AF51+AF58+AF66+AF73+AF80+AF88+AF95+AF102+AF109</f>
        <v>0</v>
      </c>
      <c r="AG18" s="806">
        <f t="shared" si="128"/>
        <v>13</v>
      </c>
      <c r="AH18" s="802">
        <f t="shared" si="35"/>
        <v>13</v>
      </c>
      <c r="AI18" s="805">
        <f t="shared" ref="AI18:AJ18" si="129">AI36+AI43+AI51+AI58+AI66+AI73+AI80+AI88+AI95+AI102+AI109</f>
        <v>0</v>
      </c>
      <c r="AJ18" s="806">
        <f t="shared" si="129"/>
        <v>17</v>
      </c>
      <c r="AK18" s="802">
        <f t="shared" si="37"/>
        <v>17</v>
      </c>
      <c r="AL18" s="805">
        <f t="shared" ref="AL18:AM18" si="130">AL36+AL43+AL51+AL58+AL66+AL73+AL80+AL88+AL95+AL102+AL109</f>
        <v>0</v>
      </c>
      <c r="AM18" s="806">
        <f t="shared" si="130"/>
        <v>31</v>
      </c>
      <c r="AN18" s="802">
        <f t="shared" si="39"/>
        <v>31</v>
      </c>
      <c r="AO18" s="805">
        <f t="shared" ref="AO18:AP18" si="131">AO36+AO43+AO51+AO58+AO66+AO73+AO80+AO88+AO95+AO102+AO109</f>
        <v>0</v>
      </c>
      <c r="AP18" s="806">
        <f t="shared" si="131"/>
        <v>3</v>
      </c>
      <c r="AQ18" s="802">
        <f t="shared" si="41"/>
        <v>3</v>
      </c>
      <c r="AR18" s="805">
        <f t="shared" ref="AR18:AS18" si="132">AR36+AR43+AR51+AR58+AR66+AR73+AR80+AR88+AR95+AR102+AR109</f>
        <v>0</v>
      </c>
      <c r="AS18" s="806">
        <f t="shared" si="132"/>
        <v>12</v>
      </c>
      <c r="AT18" s="802">
        <f t="shared" si="43"/>
        <v>12</v>
      </c>
      <c r="AU18" s="805">
        <f t="shared" ref="AU18:AV18" si="133">AU36+AU43+AU51+AU58+AU66+AU73+AU80+AU88+AU95+AU102+AU109</f>
        <v>0</v>
      </c>
      <c r="AV18" s="806">
        <f t="shared" si="133"/>
        <v>15</v>
      </c>
      <c r="AW18" s="802">
        <f t="shared" si="45"/>
        <v>15</v>
      </c>
      <c r="AX18" s="805">
        <f t="shared" ref="AX18:AY18" si="134">AX36+AX43+AX51+AX58+AX66+AX73+AX80+AX88+AX95+AX102+AX109</f>
        <v>0</v>
      </c>
      <c r="AY18" s="806">
        <f t="shared" si="134"/>
        <v>34</v>
      </c>
      <c r="AZ18" s="802">
        <f t="shared" si="47"/>
        <v>34</v>
      </c>
      <c r="BA18" s="805">
        <f t="shared" ref="BA18:BB18" si="135">BA36+BA43+BA51+BA58+BA66+BA73+BA80+BA88+BA95+BA102+BA109</f>
        <v>0</v>
      </c>
      <c r="BB18" s="806">
        <f t="shared" si="135"/>
        <v>32</v>
      </c>
      <c r="BC18" s="802">
        <f t="shared" si="49"/>
        <v>32</v>
      </c>
      <c r="BD18" s="803">
        <f t="shared" ref="BD18:BE18" si="136">H18+K18+Q18+AC18+AO18</f>
        <v>0</v>
      </c>
      <c r="BE18" s="804">
        <f t="shared" si="136"/>
        <v>34</v>
      </c>
      <c r="BF18" s="802">
        <f t="shared" si="51"/>
        <v>34</v>
      </c>
      <c r="BG18" s="397"/>
      <c r="BH18" s="397"/>
      <c r="BI18" s="397"/>
      <c r="BJ18" s="397"/>
      <c r="BK18" s="397"/>
    </row>
    <row r="19">
      <c r="A19" s="397"/>
      <c r="B19" s="397"/>
      <c r="C19" s="397"/>
      <c r="D19" s="397"/>
      <c r="E19" s="799" t="s">
        <v>138</v>
      </c>
      <c r="F19" s="421"/>
      <c r="G19" s="787"/>
      <c r="H19" s="807">
        <f t="shared" ref="H19:I19" si="137">H37+H44+H52+H59+H67+H74+H81+H89+H96+H103+H110</f>
        <v>0</v>
      </c>
      <c r="I19" s="801">
        <f t="shared" si="137"/>
        <v>8</v>
      </c>
      <c r="J19" s="808">
        <f t="shared" si="19"/>
        <v>8</v>
      </c>
      <c r="K19" s="807">
        <f t="shared" ref="K19:L19" si="138">K37+K44+K52+K59+K67+K74+K81+K89+K96+K103+K110</f>
        <v>0</v>
      </c>
      <c r="L19" s="801">
        <f t="shared" si="138"/>
        <v>35</v>
      </c>
      <c r="M19" s="808">
        <f t="shared" si="21"/>
        <v>35</v>
      </c>
      <c r="N19" s="803">
        <f t="shared" ref="N19:O19" si="139">N37+N44+N52+N59+N67+N74+N81+N89+N96+N103+N110</f>
        <v>0</v>
      </c>
      <c r="O19" s="804">
        <f t="shared" si="139"/>
        <v>43</v>
      </c>
      <c r="P19" s="808">
        <f t="shared" si="23"/>
        <v>43</v>
      </c>
      <c r="Q19" s="803">
        <f t="shared" ref="Q19:R19" si="140">Q37+Q44+Q52+Q59+Q67+Q74+Q81+Q89+Q96+Q103+Q110</f>
        <v>0</v>
      </c>
      <c r="R19" s="804">
        <f t="shared" si="140"/>
        <v>8</v>
      </c>
      <c r="S19" s="808">
        <f t="shared" si="25"/>
        <v>8</v>
      </c>
      <c r="T19" s="803">
        <f t="shared" ref="T19:U19" si="141">T37+T44+T52+T59+T67+T74+T81+T89+T96+T103+T110</f>
        <v>0</v>
      </c>
      <c r="U19" s="804">
        <f t="shared" si="141"/>
        <v>42</v>
      </c>
      <c r="V19" s="808">
        <f t="shared" si="27"/>
        <v>42</v>
      </c>
      <c r="W19" s="809">
        <f t="shared" ref="W19:X19" si="142">W37+W44+W52+W59+W67+W74+W81+W89+W96+W103+W110</f>
        <v>0</v>
      </c>
      <c r="X19" s="810">
        <f t="shared" si="142"/>
        <v>50</v>
      </c>
      <c r="Y19" s="808">
        <f t="shared" si="29"/>
        <v>50</v>
      </c>
      <c r="Z19" s="809">
        <f t="shared" ref="Z19:AA19" si="143">Z37+Z44+Z52+Z59+Z67+Z74+Z81+Z89+Z96+Z103+Z110</f>
        <v>0</v>
      </c>
      <c r="AA19" s="810">
        <f t="shared" si="143"/>
        <v>51</v>
      </c>
      <c r="AB19" s="808">
        <f t="shared" si="31"/>
        <v>51</v>
      </c>
      <c r="AC19" s="809">
        <f t="shared" ref="AC19:AD19" si="144">AC37+AC44+AC52+AC59+AC67+AC74+AC81+AC89+AC96+AC103+AC110</f>
        <v>0</v>
      </c>
      <c r="AD19" s="810">
        <f t="shared" si="144"/>
        <v>17</v>
      </c>
      <c r="AE19" s="808">
        <f t="shared" si="33"/>
        <v>17</v>
      </c>
      <c r="AF19" s="809">
        <f t="shared" ref="AF19:AG19" si="145">AF37+AF44+AF52+AF59+AF67+AF74+AF81+AF89+AF96+AF103+AF110</f>
        <v>0</v>
      </c>
      <c r="AG19" s="810">
        <f t="shared" si="145"/>
        <v>38</v>
      </c>
      <c r="AH19" s="808">
        <f t="shared" si="35"/>
        <v>38</v>
      </c>
      <c r="AI19" s="809">
        <f t="shared" ref="AI19:AJ19" si="146">AI37+AI44+AI52+AI59+AI67+AI74+AI81+AI89+AI96+AI103+AI110</f>
        <v>0</v>
      </c>
      <c r="AJ19" s="810">
        <f t="shared" si="146"/>
        <v>55</v>
      </c>
      <c r="AK19" s="808">
        <f t="shared" si="37"/>
        <v>55</v>
      </c>
      <c r="AL19" s="809">
        <f t="shared" ref="AL19:AM19" si="147">AL37+AL44+AL52+AL59+AL67+AL74+AL81+AL89+AL96+AL103+AL110</f>
        <v>0</v>
      </c>
      <c r="AM19" s="810">
        <f t="shared" si="147"/>
        <v>68</v>
      </c>
      <c r="AN19" s="808">
        <f t="shared" si="39"/>
        <v>68</v>
      </c>
      <c r="AO19" s="809">
        <f t="shared" ref="AO19:AP19" si="148">AO37+AO44+AO52+AO59+AO67+AO74+AO81+AO89+AO96+AO103+AO110</f>
        <v>0</v>
      </c>
      <c r="AP19" s="810">
        <f t="shared" si="148"/>
        <v>10</v>
      </c>
      <c r="AQ19" s="808">
        <f t="shared" si="41"/>
        <v>10</v>
      </c>
      <c r="AR19" s="809">
        <f t="shared" ref="AR19:AS19" si="149">AR37+AR44+AR52+AR59+AR67+AR74+AR81+AR89+AR96+AR103+AR110</f>
        <v>0</v>
      </c>
      <c r="AS19" s="810">
        <f t="shared" si="149"/>
        <v>34</v>
      </c>
      <c r="AT19" s="808">
        <f t="shared" si="43"/>
        <v>34</v>
      </c>
      <c r="AU19" s="809">
        <f t="shared" ref="AU19:AV19" si="150">AU37+AU44+AU52+AU59+AU67+AU74+AU81+AU89+AU96+AU103+AU110</f>
        <v>0</v>
      </c>
      <c r="AV19" s="810">
        <f t="shared" si="150"/>
        <v>44</v>
      </c>
      <c r="AW19" s="808">
        <f t="shared" si="45"/>
        <v>44</v>
      </c>
      <c r="AX19" s="809">
        <f t="shared" ref="AX19:AY19" si="151">AX37+AX44+AX52+AX59+AX67+AX74+AX81+AX89+AX96+AX103+AX110</f>
        <v>0</v>
      </c>
      <c r="AY19" s="810">
        <f t="shared" si="151"/>
        <v>78</v>
      </c>
      <c r="AZ19" s="808">
        <f t="shared" si="47"/>
        <v>78</v>
      </c>
      <c r="BA19" s="809">
        <f t="shared" ref="BA19:BB19" si="152">BA37+BA44+BA52+BA59+BA67+BA74+BA81+BA89+BA96+BA103+BA110</f>
        <v>0</v>
      </c>
      <c r="BB19" s="810">
        <f t="shared" si="152"/>
        <v>99</v>
      </c>
      <c r="BC19" s="808">
        <f t="shared" si="49"/>
        <v>99</v>
      </c>
      <c r="BD19" s="803">
        <f t="shared" ref="BD19:BE19" si="153">H19+K19+Q19+AC19+AO19</f>
        <v>0</v>
      </c>
      <c r="BE19" s="811">
        <f t="shared" si="153"/>
        <v>78</v>
      </c>
      <c r="BF19" s="808">
        <f t="shared" si="51"/>
        <v>78</v>
      </c>
      <c r="BG19" s="397"/>
      <c r="BH19" s="397"/>
      <c r="BI19" s="397"/>
      <c r="BJ19" s="397"/>
      <c r="BK19" s="397"/>
    </row>
    <row r="20">
      <c r="A20" s="397"/>
      <c r="B20" s="397"/>
      <c r="C20" s="397"/>
      <c r="D20" s="397"/>
      <c r="E20" s="812" t="s">
        <v>111</v>
      </c>
      <c r="F20" s="813"/>
      <c r="G20" s="813"/>
      <c r="H20" s="814">
        <f t="shared" ref="H20:BF20" si="154">SUM(H12,H16)</f>
        <v>0</v>
      </c>
      <c r="I20" s="815">
        <f t="shared" si="154"/>
        <v>14</v>
      </c>
      <c r="J20" s="816">
        <f t="shared" si="154"/>
        <v>14</v>
      </c>
      <c r="K20" s="814">
        <f t="shared" si="154"/>
        <v>0</v>
      </c>
      <c r="L20" s="815">
        <f t="shared" si="154"/>
        <v>61</v>
      </c>
      <c r="M20" s="816">
        <f t="shared" si="154"/>
        <v>61</v>
      </c>
      <c r="N20" s="814">
        <f t="shared" si="154"/>
        <v>0</v>
      </c>
      <c r="O20" s="815">
        <f t="shared" si="154"/>
        <v>75</v>
      </c>
      <c r="P20" s="816">
        <f t="shared" si="154"/>
        <v>75</v>
      </c>
      <c r="Q20" s="814">
        <f t="shared" si="154"/>
        <v>1</v>
      </c>
      <c r="R20" s="815">
        <f t="shared" si="154"/>
        <v>14</v>
      </c>
      <c r="S20" s="816">
        <f t="shared" si="154"/>
        <v>15</v>
      </c>
      <c r="T20" s="814">
        <f t="shared" si="154"/>
        <v>0</v>
      </c>
      <c r="U20" s="815">
        <f t="shared" si="154"/>
        <v>66</v>
      </c>
      <c r="V20" s="816">
        <f t="shared" si="154"/>
        <v>66</v>
      </c>
      <c r="W20" s="814">
        <f t="shared" si="154"/>
        <v>1</v>
      </c>
      <c r="X20" s="815">
        <f t="shared" si="154"/>
        <v>80</v>
      </c>
      <c r="Y20" s="816">
        <f t="shared" si="154"/>
        <v>81</v>
      </c>
      <c r="Z20" s="814">
        <f t="shared" si="154"/>
        <v>1</v>
      </c>
      <c r="AA20" s="815">
        <f t="shared" si="154"/>
        <v>89</v>
      </c>
      <c r="AB20" s="816">
        <f t="shared" si="154"/>
        <v>90</v>
      </c>
      <c r="AC20" s="814">
        <f t="shared" si="154"/>
        <v>0</v>
      </c>
      <c r="AD20" s="815">
        <f t="shared" si="154"/>
        <v>22</v>
      </c>
      <c r="AE20" s="816">
        <f t="shared" si="154"/>
        <v>22</v>
      </c>
      <c r="AF20" s="814">
        <f t="shared" si="154"/>
        <v>0</v>
      </c>
      <c r="AG20" s="815">
        <f t="shared" si="154"/>
        <v>58</v>
      </c>
      <c r="AH20" s="816">
        <f t="shared" si="154"/>
        <v>58</v>
      </c>
      <c r="AI20" s="814">
        <f t="shared" si="154"/>
        <v>0</v>
      </c>
      <c r="AJ20" s="815">
        <f t="shared" si="154"/>
        <v>80</v>
      </c>
      <c r="AK20" s="816">
        <f t="shared" si="154"/>
        <v>80</v>
      </c>
      <c r="AL20" s="814">
        <f t="shared" si="154"/>
        <v>1</v>
      </c>
      <c r="AM20" s="815">
        <f t="shared" si="154"/>
        <v>111</v>
      </c>
      <c r="AN20" s="816">
        <f t="shared" si="154"/>
        <v>112</v>
      </c>
      <c r="AO20" s="814">
        <f t="shared" si="154"/>
        <v>0</v>
      </c>
      <c r="AP20" s="815">
        <f t="shared" si="154"/>
        <v>18</v>
      </c>
      <c r="AQ20" s="816">
        <f t="shared" si="154"/>
        <v>18</v>
      </c>
      <c r="AR20" s="814">
        <f t="shared" si="154"/>
        <v>0</v>
      </c>
      <c r="AS20" s="815">
        <f t="shared" si="154"/>
        <v>49</v>
      </c>
      <c r="AT20" s="816">
        <f t="shared" si="154"/>
        <v>49</v>
      </c>
      <c r="AU20" s="814">
        <f t="shared" si="154"/>
        <v>0</v>
      </c>
      <c r="AV20" s="815">
        <f t="shared" si="154"/>
        <v>67</v>
      </c>
      <c r="AW20" s="816">
        <f t="shared" si="154"/>
        <v>67</v>
      </c>
      <c r="AX20" s="814">
        <f t="shared" si="154"/>
        <v>1</v>
      </c>
      <c r="AY20" s="815">
        <f t="shared" si="154"/>
        <v>129</v>
      </c>
      <c r="AZ20" s="816">
        <f t="shared" si="154"/>
        <v>130</v>
      </c>
      <c r="BA20" s="814">
        <f t="shared" si="154"/>
        <v>0</v>
      </c>
      <c r="BB20" s="815">
        <f t="shared" si="154"/>
        <v>147</v>
      </c>
      <c r="BC20" s="816">
        <f t="shared" si="154"/>
        <v>147</v>
      </c>
      <c r="BD20" s="814">
        <f t="shared" si="154"/>
        <v>1</v>
      </c>
      <c r="BE20" s="815">
        <f t="shared" si="154"/>
        <v>129</v>
      </c>
      <c r="BF20" s="816">
        <f t="shared" si="154"/>
        <v>130</v>
      </c>
      <c r="BG20" s="397"/>
      <c r="BH20" s="397"/>
      <c r="BI20" s="397"/>
      <c r="BJ20" s="397"/>
      <c r="BK20" s="397"/>
    </row>
    <row r="21">
      <c r="A21" s="397"/>
      <c r="B21" s="397"/>
      <c r="C21" s="397"/>
      <c r="D21" s="397"/>
      <c r="E21" s="397"/>
      <c r="F21" s="397"/>
      <c r="G21" s="397"/>
      <c r="H21" s="441"/>
      <c r="I21" s="441"/>
      <c r="J21" s="441"/>
      <c r="K21" s="441"/>
      <c r="L21" s="441"/>
      <c r="M21" s="441"/>
      <c r="N21" s="441"/>
      <c r="O21" s="441"/>
      <c r="P21" s="441"/>
      <c r="Q21" s="441"/>
      <c r="R21" s="441"/>
      <c r="S21" s="441"/>
      <c r="T21" s="441"/>
      <c r="U21" s="441"/>
      <c r="V21" s="441"/>
      <c r="W21" s="441"/>
      <c r="X21" s="441"/>
      <c r="Y21" s="441"/>
      <c r="Z21" s="441"/>
      <c r="AA21" s="441"/>
      <c r="AB21" s="441"/>
      <c r="AC21" s="441"/>
      <c r="AD21" s="441"/>
      <c r="AE21" s="441"/>
      <c r="AF21" s="441"/>
      <c r="AG21" s="441"/>
      <c r="AH21" s="441"/>
      <c r="AI21" s="441"/>
      <c r="AJ21" s="441"/>
      <c r="AK21" s="441"/>
      <c r="AL21" s="441"/>
      <c r="AM21" s="441"/>
      <c r="AN21" s="441"/>
      <c r="AO21" s="441"/>
      <c r="AP21" s="441"/>
      <c r="AQ21" s="441"/>
      <c r="AR21" s="441"/>
      <c r="AS21" s="441"/>
      <c r="AT21" s="441"/>
      <c r="AU21" s="441"/>
      <c r="AV21" s="441"/>
      <c r="AW21" s="441"/>
      <c r="AX21" s="441"/>
      <c r="AY21" s="441"/>
      <c r="AZ21" s="441"/>
      <c r="BA21" s="441"/>
      <c r="BB21" s="441"/>
      <c r="BC21" s="441"/>
      <c r="BD21" s="441"/>
      <c r="BE21" s="441"/>
      <c r="BF21" s="397"/>
      <c r="BG21" s="397"/>
      <c r="BH21" s="397"/>
      <c r="BI21" s="397"/>
      <c r="BJ21" s="397"/>
      <c r="BK21" s="397"/>
    </row>
    <row r="22">
      <c r="A22" s="397"/>
      <c r="B22" s="397"/>
      <c r="C22" s="397"/>
      <c r="D22" s="397"/>
      <c r="E22" s="442" t="s">
        <v>116</v>
      </c>
      <c r="F22" s="12"/>
      <c r="G22" s="12"/>
      <c r="H22" s="817">
        <f t="shared" ref="H22:BF22" si="155">SUM(H112)</f>
        <v>0</v>
      </c>
      <c r="I22" s="817">
        <f t="shared" si="155"/>
        <v>1</v>
      </c>
      <c r="J22" s="817">
        <f t="shared" si="155"/>
        <v>1</v>
      </c>
      <c r="K22" s="817">
        <f t="shared" si="155"/>
        <v>0</v>
      </c>
      <c r="L22" s="817">
        <f t="shared" si="155"/>
        <v>8</v>
      </c>
      <c r="M22" s="817">
        <f t="shared" si="155"/>
        <v>8</v>
      </c>
      <c r="N22" s="817">
        <f t="shared" si="155"/>
        <v>0</v>
      </c>
      <c r="O22" s="817">
        <f t="shared" si="155"/>
        <v>9</v>
      </c>
      <c r="P22" s="817">
        <f t="shared" si="155"/>
        <v>9</v>
      </c>
      <c r="Q22" s="817">
        <f t="shared" si="155"/>
        <v>1</v>
      </c>
      <c r="R22" s="817">
        <f t="shared" si="155"/>
        <v>1</v>
      </c>
      <c r="S22" s="817">
        <f t="shared" si="155"/>
        <v>2</v>
      </c>
      <c r="T22" s="817">
        <f t="shared" si="155"/>
        <v>0</v>
      </c>
      <c r="U22" s="817">
        <f t="shared" si="155"/>
        <v>21</v>
      </c>
      <c r="V22" s="817">
        <f t="shared" si="155"/>
        <v>21</v>
      </c>
      <c r="W22" s="817">
        <f t="shared" si="155"/>
        <v>1</v>
      </c>
      <c r="X22" s="817">
        <f t="shared" si="155"/>
        <v>22</v>
      </c>
      <c r="Y22" s="817">
        <f t="shared" si="155"/>
        <v>23</v>
      </c>
      <c r="Z22" s="817">
        <f t="shared" si="155"/>
        <v>1</v>
      </c>
      <c r="AA22" s="817">
        <f t="shared" si="155"/>
        <v>31</v>
      </c>
      <c r="AB22" s="817">
        <f t="shared" si="155"/>
        <v>32</v>
      </c>
      <c r="AC22" s="817">
        <f t="shared" si="155"/>
        <v>0</v>
      </c>
      <c r="AD22" s="817">
        <f t="shared" si="155"/>
        <v>1</v>
      </c>
      <c r="AE22" s="817">
        <f t="shared" si="155"/>
        <v>1</v>
      </c>
      <c r="AF22" s="817">
        <f t="shared" si="155"/>
        <v>0</v>
      </c>
      <c r="AG22" s="817">
        <f t="shared" si="155"/>
        <v>10</v>
      </c>
      <c r="AH22" s="817">
        <f t="shared" si="155"/>
        <v>10</v>
      </c>
      <c r="AI22" s="817">
        <f t="shared" si="155"/>
        <v>0</v>
      </c>
      <c r="AJ22" s="817">
        <f t="shared" si="155"/>
        <v>11</v>
      </c>
      <c r="AK22" s="817">
        <f t="shared" si="155"/>
        <v>11</v>
      </c>
      <c r="AL22" s="817">
        <f t="shared" si="155"/>
        <v>1</v>
      </c>
      <c r="AM22" s="817">
        <f t="shared" si="155"/>
        <v>42</v>
      </c>
      <c r="AN22" s="817">
        <f t="shared" si="155"/>
        <v>43</v>
      </c>
      <c r="AO22" s="817">
        <f t="shared" si="155"/>
        <v>0</v>
      </c>
      <c r="AP22" s="817">
        <f t="shared" si="155"/>
        <v>0</v>
      </c>
      <c r="AQ22" s="817">
        <f t="shared" si="155"/>
        <v>0</v>
      </c>
      <c r="AR22" s="817">
        <f t="shared" si="155"/>
        <v>0</v>
      </c>
      <c r="AS22" s="817">
        <f t="shared" si="155"/>
        <v>21</v>
      </c>
      <c r="AT22" s="817">
        <f t="shared" si="155"/>
        <v>21</v>
      </c>
      <c r="AU22" s="817">
        <f t="shared" si="155"/>
        <v>0</v>
      </c>
      <c r="AV22" s="817">
        <f t="shared" si="155"/>
        <v>21</v>
      </c>
      <c r="AW22" s="817">
        <f t="shared" si="155"/>
        <v>21</v>
      </c>
      <c r="AX22" s="817">
        <f t="shared" si="155"/>
        <v>1</v>
      </c>
      <c r="AY22" s="817">
        <f t="shared" si="155"/>
        <v>63</v>
      </c>
      <c r="AZ22" s="817">
        <f t="shared" si="155"/>
        <v>64</v>
      </c>
      <c r="BA22" s="817">
        <f t="shared" si="155"/>
        <v>0</v>
      </c>
      <c r="BB22" s="817">
        <f t="shared" si="155"/>
        <v>32</v>
      </c>
      <c r="BC22" s="817">
        <f t="shared" si="155"/>
        <v>64</v>
      </c>
      <c r="BD22" s="817">
        <f t="shared" si="155"/>
        <v>1</v>
      </c>
      <c r="BE22" s="817">
        <f t="shared" si="155"/>
        <v>63</v>
      </c>
      <c r="BF22" s="817">
        <f t="shared" si="155"/>
        <v>64</v>
      </c>
      <c r="BG22" s="397"/>
      <c r="BH22" s="397"/>
      <c r="BI22" s="397"/>
      <c r="BJ22" s="397"/>
      <c r="BK22" s="397"/>
    </row>
    <row r="23">
      <c r="A23" s="397"/>
      <c r="B23" s="397"/>
      <c r="C23" s="397"/>
      <c r="D23" s="397"/>
      <c r="E23" s="445" t="s">
        <v>117</v>
      </c>
      <c r="F23" s="12"/>
      <c r="G23" s="12"/>
      <c r="H23" s="817">
        <f t="shared" ref="H23:BF23" si="156">H156</f>
        <v>0</v>
      </c>
      <c r="I23" s="818">
        <f t="shared" si="156"/>
        <v>0</v>
      </c>
      <c r="J23" s="818">
        <f t="shared" si="156"/>
        <v>0</v>
      </c>
      <c r="K23" s="818">
        <f t="shared" si="156"/>
        <v>0</v>
      </c>
      <c r="L23" s="818">
        <f t="shared" si="156"/>
        <v>0</v>
      </c>
      <c r="M23" s="818">
        <f t="shared" si="156"/>
        <v>0</v>
      </c>
      <c r="N23" s="818">
        <f t="shared" si="156"/>
        <v>0</v>
      </c>
      <c r="O23" s="818">
        <f t="shared" si="156"/>
        <v>0</v>
      </c>
      <c r="P23" s="818">
        <f t="shared" si="156"/>
        <v>0</v>
      </c>
      <c r="Q23" s="818">
        <f t="shared" si="156"/>
        <v>0</v>
      </c>
      <c r="R23" s="818">
        <f t="shared" si="156"/>
        <v>0</v>
      </c>
      <c r="S23" s="818">
        <f t="shared" si="156"/>
        <v>0</v>
      </c>
      <c r="T23" s="818">
        <f t="shared" si="156"/>
        <v>0</v>
      </c>
      <c r="U23" s="818">
        <f t="shared" si="156"/>
        <v>0</v>
      </c>
      <c r="V23" s="818">
        <f t="shared" si="156"/>
        <v>0</v>
      </c>
      <c r="W23" s="818">
        <f t="shared" si="156"/>
        <v>0</v>
      </c>
      <c r="X23" s="818">
        <f t="shared" si="156"/>
        <v>0</v>
      </c>
      <c r="Y23" s="818">
        <f t="shared" si="156"/>
        <v>0</v>
      </c>
      <c r="Z23" s="818">
        <f t="shared" si="156"/>
        <v>0</v>
      </c>
      <c r="AA23" s="818">
        <f t="shared" si="156"/>
        <v>0</v>
      </c>
      <c r="AB23" s="818">
        <f t="shared" si="156"/>
        <v>0</v>
      </c>
      <c r="AC23" s="818">
        <f t="shared" si="156"/>
        <v>0</v>
      </c>
      <c r="AD23" s="818">
        <f t="shared" si="156"/>
        <v>0</v>
      </c>
      <c r="AE23" s="818">
        <f t="shared" si="156"/>
        <v>0</v>
      </c>
      <c r="AF23" s="818">
        <f t="shared" si="156"/>
        <v>0</v>
      </c>
      <c r="AG23" s="818">
        <f t="shared" si="156"/>
        <v>0</v>
      </c>
      <c r="AH23" s="818">
        <f t="shared" si="156"/>
        <v>0</v>
      </c>
      <c r="AI23" s="818">
        <f t="shared" si="156"/>
        <v>0</v>
      </c>
      <c r="AJ23" s="818">
        <f t="shared" si="156"/>
        <v>0</v>
      </c>
      <c r="AK23" s="818">
        <f t="shared" si="156"/>
        <v>0</v>
      </c>
      <c r="AL23" s="818">
        <f t="shared" si="156"/>
        <v>0</v>
      </c>
      <c r="AM23" s="818">
        <f t="shared" si="156"/>
        <v>0</v>
      </c>
      <c r="AN23" s="818">
        <f t="shared" si="156"/>
        <v>0</v>
      </c>
      <c r="AO23" s="818">
        <f t="shared" si="156"/>
        <v>0</v>
      </c>
      <c r="AP23" s="818">
        <f t="shared" si="156"/>
        <v>0</v>
      </c>
      <c r="AQ23" s="818">
        <f t="shared" si="156"/>
        <v>0</v>
      </c>
      <c r="AR23" s="818">
        <f t="shared" si="156"/>
        <v>0</v>
      </c>
      <c r="AS23" s="818">
        <f t="shared" si="156"/>
        <v>0</v>
      </c>
      <c r="AT23" s="818">
        <f t="shared" si="156"/>
        <v>0</v>
      </c>
      <c r="AU23" s="818">
        <f t="shared" si="156"/>
        <v>0</v>
      </c>
      <c r="AV23" s="818">
        <f t="shared" si="156"/>
        <v>0</v>
      </c>
      <c r="AW23" s="818">
        <f t="shared" si="156"/>
        <v>0</v>
      </c>
      <c r="AX23" s="818">
        <f t="shared" si="156"/>
        <v>0</v>
      </c>
      <c r="AY23" s="818">
        <f t="shared" si="156"/>
        <v>0</v>
      </c>
      <c r="AZ23" s="818">
        <f t="shared" si="156"/>
        <v>0</v>
      </c>
      <c r="BA23" s="818">
        <f t="shared" si="156"/>
        <v>0</v>
      </c>
      <c r="BB23" s="818">
        <f t="shared" si="156"/>
        <v>0</v>
      </c>
      <c r="BC23" s="818">
        <f t="shared" si="156"/>
        <v>0</v>
      </c>
      <c r="BD23" s="818">
        <f t="shared" si="156"/>
        <v>0</v>
      </c>
      <c r="BE23" s="818">
        <f t="shared" si="156"/>
        <v>0</v>
      </c>
      <c r="BF23" s="818">
        <f t="shared" si="156"/>
        <v>0</v>
      </c>
      <c r="BG23" s="397"/>
      <c r="BH23" s="397"/>
      <c r="BI23" s="397"/>
      <c r="BJ23" s="397"/>
      <c r="BK23" s="397"/>
    </row>
    <row r="24">
      <c r="A24" s="397"/>
      <c r="B24" s="397"/>
      <c r="C24" s="397"/>
      <c r="D24" s="397"/>
      <c r="E24" s="397"/>
      <c r="F24" s="397"/>
      <c r="G24" s="397"/>
      <c r="H24" s="397"/>
      <c r="I24" s="397"/>
      <c r="J24" s="397"/>
      <c r="K24" s="397"/>
      <c r="L24" s="397"/>
      <c r="M24" s="397"/>
      <c r="N24" s="397"/>
      <c r="O24" s="397"/>
      <c r="P24" s="397"/>
      <c r="Q24" s="397"/>
      <c r="R24" s="397"/>
      <c r="S24" s="397"/>
      <c r="T24" s="397"/>
      <c r="U24" s="397"/>
      <c r="V24" s="397"/>
      <c r="W24" s="397"/>
      <c r="X24" s="397"/>
      <c r="Y24" s="397"/>
      <c r="Z24" s="397"/>
      <c r="AA24" s="397"/>
      <c r="AB24" s="397"/>
      <c r="AC24" s="397"/>
      <c r="AD24" s="397"/>
      <c r="AE24" s="397"/>
      <c r="AF24" s="397"/>
      <c r="AG24" s="397"/>
      <c r="AH24" s="397"/>
      <c r="AI24" s="397"/>
      <c r="AJ24" s="397"/>
      <c r="AK24" s="397"/>
      <c r="AL24" s="397"/>
      <c r="AM24" s="397"/>
      <c r="AN24" s="397"/>
      <c r="AO24" s="397"/>
      <c r="AP24" s="397"/>
      <c r="AQ24" s="397"/>
      <c r="AR24" s="397"/>
      <c r="AS24" s="397"/>
      <c r="AT24" s="397"/>
      <c r="AU24" s="397"/>
      <c r="AV24" s="397"/>
      <c r="AW24" s="397"/>
      <c r="AX24" s="397"/>
      <c r="AY24" s="397"/>
      <c r="AZ24" s="397"/>
      <c r="BA24" s="397"/>
      <c r="BB24" s="397"/>
      <c r="BC24" s="397"/>
      <c r="BD24" s="397"/>
      <c r="BE24" s="397"/>
      <c r="BF24" s="397"/>
      <c r="BG24" s="397"/>
      <c r="BH24" s="397"/>
      <c r="BI24" s="397"/>
      <c r="BJ24" s="397"/>
      <c r="BK24" s="397"/>
    </row>
    <row r="25">
      <c r="A25" s="447"/>
      <c r="B25" s="448"/>
      <c r="C25" s="448"/>
      <c r="D25" s="447"/>
      <c r="E25" s="448"/>
      <c r="F25" s="448"/>
      <c r="G25" s="449"/>
      <c r="H25" s="450" t="s">
        <v>5</v>
      </c>
      <c r="I25" s="400"/>
      <c r="J25" s="400"/>
      <c r="K25" s="400"/>
      <c r="L25" s="400"/>
      <c r="M25" s="401"/>
      <c r="N25" s="451" t="s">
        <v>15</v>
      </c>
      <c r="O25" s="400"/>
      <c r="P25" s="401"/>
      <c r="Q25" s="450" t="s">
        <v>6</v>
      </c>
      <c r="R25" s="400"/>
      <c r="S25" s="400"/>
      <c r="T25" s="400"/>
      <c r="U25" s="400"/>
      <c r="V25" s="401"/>
      <c r="W25" s="451" t="s">
        <v>15</v>
      </c>
      <c r="X25" s="400"/>
      <c r="Y25" s="401"/>
      <c r="Z25" s="452" t="s">
        <v>16</v>
      </c>
      <c r="AA25" s="400"/>
      <c r="AB25" s="401"/>
      <c r="AC25" s="450" t="s">
        <v>8</v>
      </c>
      <c r="AD25" s="400"/>
      <c r="AE25" s="400"/>
      <c r="AF25" s="400"/>
      <c r="AG25" s="400"/>
      <c r="AH25" s="401"/>
      <c r="AI25" s="451" t="s">
        <v>15</v>
      </c>
      <c r="AJ25" s="400"/>
      <c r="AK25" s="401"/>
      <c r="AL25" s="453" t="s">
        <v>9</v>
      </c>
      <c r="AM25" s="400"/>
      <c r="AN25" s="401"/>
      <c r="AO25" s="450" t="s">
        <v>10</v>
      </c>
      <c r="AP25" s="400"/>
      <c r="AQ25" s="400"/>
      <c r="AR25" s="400"/>
      <c r="AS25" s="400"/>
      <c r="AT25" s="401"/>
      <c r="AU25" s="451" t="s">
        <v>15</v>
      </c>
      <c r="AV25" s="400"/>
      <c r="AW25" s="401"/>
      <c r="AX25" s="453" t="s">
        <v>12</v>
      </c>
      <c r="AY25" s="400"/>
      <c r="AZ25" s="401"/>
      <c r="BA25" s="454"/>
      <c r="BB25" s="400"/>
      <c r="BC25" s="401"/>
      <c r="BD25" s="455"/>
      <c r="BE25" s="400"/>
      <c r="BF25" s="401"/>
      <c r="BG25" s="397"/>
      <c r="BH25" s="397"/>
      <c r="BI25" s="397"/>
      <c r="BJ25" s="397"/>
      <c r="BK25" s="397"/>
    </row>
    <row r="26">
      <c r="A26" s="456"/>
      <c r="B26" s="457"/>
      <c r="C26" s="457"/>
      <c r="D26" s="456"/>
      <c r="E26" s="457"/>
      <c r="F26" s="457"/>
      <c r="G26" s="458"/>
      <c r="H26" s="459" t="s">
        <v>118</v>
      </c>
      <c r="I26" s="460"/>
      <c r="J26" s="461"/>
      <c r="K26" s="459" t="s">
        <v>119</v>
      </c>
      <c r="L26" s="460"/>
      <c r="M26" s="461"/>
      <c r="N26" s="462"/>
      <c r="O26" s="460"/>
      <c r="P26" s="461"/>
      <c r="Q26" s="459" t="s">
        <v>118</v>
      </c>
      <c r="R26" s="460"/>
      <c r="S26" s="461"/>
      <c r="T26" s="459" t="s">
        <v>119</v>
      </c>
      <c r="U26" s="460"/>
      <c r="V26" s="461"/>
      <c r="W26" s="462"/>
      <c r="X26" s="460"/>
      <c r="Y26" s="461"/>
      <c r="Z26" s="463" t="s">
        <v>120</v>
      </c>
      <c r="AA26" s="460"/>
      <c r="AB26" s="461"/>
      <c r="AC26" s="459" t="s">
        <v>118</v>
      </c>
      <c r="AD26" s="460"/>
      <c r="AE26" s="461"/>
      <c r="AF26" s="459" t="s">
        <v>119</v>
      </c>
      <c r="AG26" s="460"/>
      <c r="AH26" s="461"/>
      <c r="AI26" s="462"/>
      <c r="AJ26" s="460"/>
      <c r="AK26" s="461"/>
      <c r="AL26" s="464"/>
      <c r="AM26" s="460"/>
      <c r="AN26" s="461"/>
      <c r="AO26" s="459" t="s">
        <v>118</v>
      </c>
      <c r="AP26" s="460"/>
      <c r="AQ26" s="461"/>
      <c r="AR26" s="459" t="s">
        <v>119</v>
      </c>
      <c r="AS26" s="460"/>
      <c r="AT26" s="461"/>
      <c r="AU26" s="462"/>
      <c r="AV26" s="460"/>
      <c r="AW26" s="461"/>
      <c r="AX26" s="464"/>
      <c r="AY26" s="460"/>
      <c r="AZ26" s="461"/>
      <c r="BA26" s="463" t="s">
        <v>17</v>
      </c>
      <c r="BB26" s="460"/>
      <c r="BC26" s="461"/>
      <c r="BD26" s="459" t="s">
        <v>18</v>
      </c>
      <c r="BE26" s="460"/>
      <c r="BF26" s="461"/>
      <c r="BG26" s="397"/>
      <c r="BH26" s="397"/>
      <c r="BI26" s="397"/>
      <c r="BJ26" s="397"/>
      <c r="BK26" s="397"/>
    </row>
    <row r="27">
      <c r="A27" s="465" t="s">
        <v>36</v>
      </c>
      <c r="B27" s="466"/>
      <c r="C27" s="467"/>
      <c r="D27" s="468" t="s">
        <v>121</v>
      </c>
      <c r="E27" s="469"/>
      <c r="F27" s="469"/>
      <c r="G27" s="470"/>
      <c r="H27" s="471" t="s">
        <v>21</v>
      </c>
      <c r="I27" s="472" t="s">
        <v>22</v>
      </c>
      <c r="J27" s="473" t="s">
        <v>38</v>
      </c>
      <c r="K27" s="471" t="s">
        <v>21</v>
      </c>
      <c r="L27" s="472" t="s">
        <v>22</v>
      </c>
      <c r="M27" s="473" t="s">
        <v>38</v>
      </c>
      <c r="N27" s="474" t="s">
        <v>21</v>
      </c>
      <c r="O27" s="475" t="s">
        <v>22</v>
      </c>
      <c r="P27" s="476" t="s">
        <v>38</v>
      </c>
      <c r="Q27" s="471" t="s">
        <v>21</v>
      </c>
      <c r="R27" s="472" t="s">
        <v>22</v>
      </c>
      <c r="S27" s="473" t="s">
        <v>38</v>
      </c>
      <c r="T27" s="471" t="s">
        <v>21</v>
      </c>
      <c r="U27" s="472" t="s">
        <v>22</v>
      </c>
      <c r="V27" s="473" t="s">
        <v>38</v>
      </c>
      <c r="W27" s="474" t="s">
        <v>21</v>
      </c>
      <c r="X27" s="475" t="s">
        <v>22</v>
      </c>
      <c r="Y27" s="476" t="s">
        <v>38</v>
      </c>
      <c r="Z27" s="477" t="s">
        <v>21</v>
      </c>
      <c r="AA27" s="478" t="s">
        <v>22</v>
      </c>
      <c r="AB27" s="479" t="s">
        <v>38</v>
      </c>
      <c r="AC27" s="471" t="s">
        <v>21</v>
      </c>
      <c r="AD27" s="472" t="s">
        <v>22</v>
      </c>
      <c r="AE27" s="473" t="s">
        <v>38</v>
      </c>
      <c r="AF27" s="471" t="s">
        <v>21</v>
      </c>
      <c r="AG27" s="472" t="s">
        <v>22</v>
      </c>
      <c r="AH27" s="473" t="s">
        <v>38</v>
      </c>
      <c r="AI27" s="474" t="s">
        <v>21</v>
      </c>
      <c r="AJ27" s="475" t="s">
        <v>22</v>
      </c>
      <c r="AK27" s="476" t="s">
        <v>38</v>
      </c>
      <c r="AL27" s="480" t="s">
        <v>21</v>
      </c>
      <c r="AM27" s="481" t="s">
        <v>22</v>
      </c>
      <c r="AN27" s="482" t="s">
        <v>38</v>
      </c>
      <c r="AO27" s="471" t="s">
        <v>21</v>
      </c>
      <c r="AP27" s="472" t="s">
        <v>22</v>
      </c>
      <c r="AQ27" s="473" t="s">
        <v>38</v>
      </c>
      <c r="AR27" s="471" t="s">
        <v>21</v>
      </c>
      <c r="AS27" s="472" t="s">
        <v>22</v>
      </c>
      <c r="AT27" s="473" t="s">
        <v>38</v>
      </c>
      <c r="AU27" s="474" t="s">
        <v>21</v>
      </c>
      <c r="AV27" s="475" t="s">
        <v>22</v>
      </c>
      <c r="AW27" s="476" t="s">
        <v>38</v>
      </c>
      <c r="AX27" s="480" t="s">
        <v>21</v>
      </c>
      <c r="AY27" s="481" t="s">
        <v>22</v>
      </c>
      <c r="AZ27" s="482" t="s">
        <v>38</v>
      </c>
      <c r="BA27" s="477" t="s">
        <v>21</v>
      </c>
      <c r="BB27" s="478" t="s">
        <v>22</v>
      </c>
      <c r="BC27" s="479" t="s">
        <v>38</v>
      </c>
      <c r="BD27" s="471" t="s">
        <v>21</v>
      </c>
      <c r="BE27" s="472" t="s">
        <v>22</v>
      </c>
      <c r="BF27" s="473" t="s">
        <v>38</v>
      </c>
      <c r="BG27" s="397"/>
      <c r="BH27" s="397"/>
      <c r="BI27" s="397"/>
      <c r="BJ27" s="397"/>
      <c r="BK27" s="397"/>
    </row>
    <row r="28">
      <c r="A28" s="483"/>
      <c r="B28" s="397"/>
      <c r="C28" s="397"/>
      <c r="D28" s="484"/>
      <c r="E28" s="485"/>
      <c r="F28" s="485"/>
      <c r="G28" s="486"/>
      <c r="H28" s="487"/>
      <c r="I28" s="488"/>
      <c r="J28" s="489"/>
      <c r="K28" s="487"/>
      <c r="L28" s="488"/>
      <c r="M28" s="489"/>
      <c r="N28" s="490"/>
      <c r="O28" s="491"/>
      <c r="P28" s="492"/>
      <c r="Q28" s="487"/>
      <c r="R28" s="488"/>
      <c r="S28" s="489"/>
      <c r="T28" s="487"/>
      <c r="U28" s="488"/>
      <c r="V28" s="489"/>
      <c r="W28" s="490"/>
      <c r="X28" s="491"/>
      <c r="Y28" s="492"/>
      <c r="Z28" s="493"/>
      <c r="AA28" s="494"/>
      <c r="AB28" s="495"/>
      <c r="AC28" s="487"/>
      <c r="AD28" s="488"/>
      <c r="AE28" s="489"/>
      <c r="AF28" s="487"/>
      <c r="AG28" s="488"/>
      <c r="AH28" s="489"/>
      <c r="AI28" s="490"/>
      <c r="AJ28" s="491"/>
      <c r="AK28" s="492"/>
      <c r="AL28" s="496"/>
      <c r="AM28" s="497"/>
      <c r="AN28" s="498"/>
      <c r="AO28" s="487"/>
      <c r="AP28" s="488"/>
      <c r="AQ28" s="489"/>
      <c r="AR28" s="487"/>
      <c r="AS28" s="488"/>
      <c r="AT28" s="489"/>
      <c r="AU28" s="490"/>
      <c r="AV28" s="491"/>
      <c r="AW28" s="492"/>
      <c r="AX28" s="496"/>
      <c r="AY28" s="497"/>
      <c r="AZ28" s="498"/>
      <c r="BA28" s="493"/>
      <c r="BB28" s="494"/>
      <c r="BC28" s="495"/>
      <c r="BD28" s="487"/>
      <c r="BE28" s="488"/>
      <c r="BF28" s="489"/>
      <c r="BG28" s="397"/>
      <c r="BH28" s="397"/>
      <c r="BI28" s="397"/>
      <c r="BJ28" s="397"/>
      <c r="BK28" s="397"/>
    </row>
    <row r="29">
      <c r="A29" s="483"/>
      <c r="B29" s="499" t="s">
        <v>39</v>
      </c>
      <c r="C29" s="499" t="s">
        <v>122</v>
      </c>
      <c r="D29" s="500" t="s">
        <v>123</v>
      </c>
      <c r="E29" s="397"/>
      <c r="F29" s="397"/>
      <c r="G29" s="501"/>
      <c r="H29" s="502"/>
      <c r="I29" s="503"/>
      <c r="J29" s="504"/>
      <c r="K29" s="502"/>
      <c r="L29" s="503"/>
      <c r="M29" s="504"/>
      <c r="N29" s="505"/>
      <c r="O29" s="506"/>
      <c r="P29" s="507"/>
      <c r="Q29" s="502"/>
      <c r="R29" s="503"/>
      <c r="S29" s="504"/>
      <c r="T29" s="502"/>
      <c r="U29" s="503"/>
      <c r="V29" s="504"/>
      <c r="W29" s="505"/>
      <c r="X29" s="506"/>
      <c r="Y29" s="507"/>
      <c r="Z29" s="508"/>
      <c r="AA29" s="509"/>
      <c r="AB29" s="510"/>
      <c r="AC29" s="502"/>
      <c r="AD29" s="503"/>
      <c r="AE29" s="504"/>
      <c r="AF29" s="502"/>
      <c r="AG29" s="503"/>
      <c r="AH29" s="504"/>
      <c r="AI29" s="505"/>
      <c r="AJ29" s="506"/>
      <c r="AK29" s="507"/>
      <c r="AL29" s="511"/>
      <c r="AM29" s="512"/>
      <c r="AN29" s="513"/>
      <c r="AO29" s="502"/>
      <c r="AP29" s="503"/>
      <c r="AQ29" s="504"/>
      <c r="AR29" s="502"/>
      <c r="AS29" s="503"/>
      <c r="AT29" s="504"/>
      <c r="AU29" s="505"/>
      <c r="AV29" s="506"/>
      <c r="AW29" s="507"/>
      <c r="AX29" s="511"/>
      <c r="AY29" s="512"/>
      <c r="AZ29" s="513"/>
      <c r="BA29" s="508"/>
      <c r="BB29" s="509"/>
      <c r="BC29" s="510"/>
      <c r="BD29" s="502"/>
      <c r="BE29" s="503"/>
      <c r="BF29" s="504"/>
      <c r="BG29" s="397"/>
      <c r="BH29" s="397"/>
      <c r="BI29" s="397"/>
      <c r="BJ29" s="397"/>
      <c r="BK29" s="397"/>
    </row>
    <row r="30">
      <c r="A30" s="483"/>
      <c r="B30" s="397"/>
      <c r="C30" s="397"/>
      <c r="D30" s="514" t="s">
        <v>41</v>
      </c>
      <c r="E30" s="515"/>
      <c r="F30" s="515"/>
      <c r="G30" s="516"/>
      <c r="H30" s="522">
        <f t="shared" ref="H30:I30" si="157">SUM(H31,H38,H46,H53,H61,H68,H75,H82)</f>
        <v>0</v>
      </c>
      <c r="I30" s="517">
        <f t="shared" si="157"/>
        <v>14</v>
      </c>
      <c r="J30" s="518">
        <f>H30+I30</f>
        <v>14</v>
      </c>
      <c r="K30" s="522">
        <f t="shared" ref="K30:L30" si="158">SUM(K31,K38,K46,K53,K61,K68,K75,K82)</f>
        <v>0</v>
      </c>
      <c r="L30" s="517">
        <f t="shared" si="158"/>
        <v>61</v>
      </c>
      <c r="M30" s="518">
        <f>K30+L30</f>
        <v>61</v>
      </c>
      <c r="N30" s="519">
        <f t="shared" ref="N30:P30" si="159">H30+K30</f>
        <v>0</v>
      </c>
      <c r="O30" s="520">
        <f t="shared" si="159"/>
        <v>75</v>
      </c>
      <c r="P30" s="521">
        <f t="shared" si="159"/>
        <v>75</v>
      </c>
      <c r="Q30" s="522">
        <f t="shared" ref="Q30:R30" si="160">SUM(Q31,Q38,Q46,Q53,Q61,Q68,Q75,Q82,Q90,Q97)</f>
        <v>1</v>
      </c>
      <c r="R30" s="517">
        <f t="shared" si="160"/>
        <v>14</v>
      </c>
      <c r="S30" s="518">
        <f>Q30+R30</f>
        <v>15</v>
      </c>
      <c r="T30" s="522">
        <f t="shared" ref="T30:U30" si="161">SUM(T31,T38,T46,T53,T61,T68,T75,T82)</f>
        <v>0</v>
      </c>
      <c r="U30" s="517">
        <f t="shared" si="161"/>
        <v>66</v>
      </c>
      <c r="V30" s="518">
        <f>T30+U30</f>
        <v>66</v>
      </c>
      <c r="W30" s="519">
        <f t="shared" ref="W30:Y30" si="162">Q30+T30</f>
        <v>1</v>
      </c>
      <c r="X30" s="520">
        <f t="shared" si="162"/>
        <v>80</v>
      </c>
      <c r="Y30" s="521">
        <f t="shared" si="162"/>
        <v>81</v>
      </c>
      <c r="Z30" s="523">
        <f t="shared" ref="Z30:AA30" si="163">N30+Q30</f>
        <v>1</v>
      </c>
      <c r="AA30" s="524">
        <f t="shared" si="163"/>
        <v>89</v>
      </c>
      <c r="AB30" s="525">
        <f>Z30+AA30</f>
        <v>90</v>
      </c>
      <c r="AC30" s="522">
        <f t="shared" ref="AC30:AD30" si="164">SUM(AC31,AC38,AC46,AC53,AC61,AC68,AC75,AC82)</f>
        <v>0</v>
      </c>
      <c r="AD30" s="517">
        <f t="shared" si="164"/>
        <v>22</v>
      </c>
      <c r="AE30" s="518">
        <f>AC30+AD30</f>
        <v>22</v>
      </c>
      <c r="AF30" s="522">
        <f t="shared" ref="AF30:AG30" si="165">SUM(AF31,AF38,AF46,AF53,AF61,AF68,AF75,AF82)</f>
        <v>0</v>
      </c>
      <c r="AG30" s="517">
        <f t="shared" si="165"/>
        <v>58</v>
      </c>
      <c r="AH30" s="518">
        <f>AF30+AG30</f>
        <v>58</v>
      </c>
      <c r="AI30" s="519">
        <f t="shared" ref="AI30:AK30" si="166">AC30+AF30</f>
        <v>0</v>
      </c>
      <c r="AJ30" s="520">
        <f t="shared" si="166"/>
        <v>80</v>
      </c>
      <c r="AK30" s="521">
        <f t="shared" si="166"/>
        <v>80</v>
      </c>
      <c r="AL30" s="526">
        <f t="shared" ref="AL30:AM30" si="167">Z30+AC30</f>
        <v>1</v>
      </c>
      <c r="AM30" s="527">
        <f t="shared" si="167"/>
        <v>111</v>
      </c>
      <c r="AN30" s="528">
        <f t="shared" ref="AN30:AN44" si="184">AL30+AM30</f>
        <v>112</v>
      </c>
      <c r="AO30" s="522">
        <f t="shared" ref="AO30:AP30" si="168">SUM(AO31,AO38,AO46,AO53,AO61,AO68,AO75,AO82)</f>
        <v>0</v>
      </c>
      <c r="AP30" s="517">
        <f t="shared" si="168"/>
        <v>18</v>
      </c>
      <c r="AQ30" s="518">
        <f>AO30+AP30</f>
        <v>18</v>
      </c>
      <c r="AR30" s="522">
        <f t="shared" ref="AR30:AS30" si="169">SUM(AR31,AR38,AR46,AR53,AR61,AR68,AR75,AR82)</f>
        <v>0</v>
      </c>
      <c r="AS30" s="517">
        <f t="shared" si="169"/>
        <v>49</v>
      </c>
      <c r="AT30" s="518">
        <f>AR30+AS30</f>
        <v>49</v>
      </c>
      <c r="AU30" s="519">
        <f t="shared" ref="AU30:AW30" si="170">AO30+AR30</f>
        <v>0</v>
      </c>
      <c r="AV30" s="520">
        <f t="shared" si="170"/>
        <v>67</v>
      </c>
      <c r="AW30" s="521">
        <f t="shared" si="170"/>
        <v>67</v>
      </c>
      <c r="AX30" s="526">
        <f t="shared" ref="AX30:AY30" si="171">AL30+AO30</f>
        <v>1</v>
      </c>
      <c r="AY30" s="527">
        <f t="shared" si="171"/>
        <v>129</v>
      </c>
      <c r="AZ30" s="528">
        <f t="shared" ref="AZ30:AZ44" si="189">AX30+AY30</f>
        <v>130</v>
      </c>
      <c r="BA30" s="523">
        <f t="shared" ref="BA30:BC30" si="172">AI30+AU30</f>
        <v>0</v>
      </c>
      <c r="BB30" s="524">
        <f t="shared" si="172"/>
        <v>147</v>
      </c>
      <c r="BC30" s="525">
        <f t="shared" si="172"/>
        <v>147</v>
      </c>
      <c r="BD30" s="522">
        <f t="shared" ref="BD30:BD44" si="191">H30+Q30+K30+AC30+AO30</f>
        <v>1</v>
      </c>
      <c r="BE30" s="517">
        <f t="shared" ref="BE30:BE44" si="192">I30+L30+R30+AD30+AP30</f>
        <v>129</v>
      </c>
      <c r="BF30" s="518">
        <f t="shared" ref="BF30:BF44" si="193">BD30+BE30</f>
        <v>130</v>
      </c>
      <c r="BG30" s="397"/>
      <c r="BH30" s="397"/>
      <c r="BI30" s="397"/>
      <c r="BJ30" s="397"/>
      <c r="BK30" s="397"/>
    </row>
    <row r="31">
      <c r="A31" s="483"/>
      <c r="B31" s="397"/>
      <c r="C31" s="397"/>
      <c r="D31" s="529" t="s">
        <v>124</v>
      </c>
      <c r="E31" s="530" t="s">
        <v>45</v>
      </c>
      <c r="F31" s="531"/>
      <c r="G31" s="532"/>
      <c r="H31" s="533">
        <f t="shared" ref="H31:I31" si="173">SUM(H32:H37)</f>
        <v>0</v>
      </c>
      <c r="I31" s="534">
        <f t="shared" si="173"/>
        <v>9</v>
      </c>
      <c r="J31" s="535">
        <f t="shared" ref="J31:J44" si="194">+H31+I31</f>
        <v>9</v>
      </c>
      <c r="K31" s="533">
        <f t="shared" ref="K31:L31" si="174">SUM(K32:K37)</f>
        <v>0</v>
      </c>
      <c r="L31" s="534">
        <f t="shared" si="174"/>
        <v>25</v>
      </c>
      <c r="M31" s="535">
        <f t="shared" ref="M31:M44" si="195">+K31+L31</f>
        <v>25</v>
      </c>
      <c r="N31" s="536">
        <f t="shared" ref="N31:P31" si="175">H31+K31</f>
        <v>0</v>
      </c>
      <c r="O31" s="537">
        <f t="shared" si="175"/>
        <v>34</v>
      </c>
      <c r="P31" s="538">
        <f t="shared" si="175"/>
        <v>34</v>
      </c>
      <c r="Q31" s="533">
        <f t="shared" ref="Q31:R31" si="176">SUM(Q32:Q37)</f>
        <v>0</v>
      </c>
      <c r="R31" s="534">
        <f t="shared" si="176"/>
        <v>3</v>
      </c>
      <c r="S31" s="535">
        <f t="shared" ref="S31:S44" si="197">+Q31+R31</f>
        <v>3</v>
      </c>
      <c r="T31" s="533">
        <f t="shared" ref="T31:U31" si="177">SUM(T32:T37)</f>
        <v>0</v>
      </c>
      <c r="U31" s="534">
        <f t="shared" si="177"/>
        <v>30</v>
      </c>
      <c r="V31" s="535">
        <f t="shared" ref="V31:V44" si="198">+T31+U31</f>
        <v>30</v>
      </c>
      <c r="W31" s="536">
        <f t="shared" ref="W31:Y31" si="178">Q31+T31</f>
        <v>0</v>
      </c>
      <c r="X31" s="537">
        <f t="shared" si="178"/>
        <v>33</v>
      </c>
      <c r="Y31" s="538">
        <f t="shared" si="178"/>
        <v>33</v>
      </c>
      <c r="Z31" s="539">
        <f t="shared" ref="Z31:AA31" si="179">N31+Q31</f>
        <v>0</v>
      </c>
      <c r="AA31" s="540">
        <f t="shared" si="179"/>
        <v>37</v>
      </c>
      <c r="AB31" s="541">
        <f t="shared" ref="AB31:AB44" si="201">+Z31+AA31</f>
        <v>37</v>
      </c>
      <c r="AC31" s="533">
        <f t="shared" ref="AC31:AD31" si="180">SUM(AC32:AC37)</f>
        <v>0</v>
      </c>
      <c r="AD31" s="534">
        <f t="shared" si="180"/>
        <v>5</v>
      </c>
      <c r="AE31" s="535">
        <f t="shared" ref="AE31:AE44" si="202">+AC31+AD31</f>
        <v>5</v>
      </c>
      <c r="AF31" s="533">
        <f t="shared" ref="AF31:AG31" si="181">SUM(AF32:AF37)</f>
        <v>0</v>
      </c>
      <c r="AG31" s="534">
        <f t="shared" si="181"/>
        <v>24</v>
      </c>
      <c r="AH31" s="535">
        <f t="shared" ref="AH31:AH44" si="203">+AF31+AG31</f>
        <v>24</v>
      </c>
      <c r="AI31" s="536">
        <f t="shared" ref="AI31:AK31" si="182">AC31+AF31</f>
        <v>0</v>
      </c>
      <c r="AJ31" s="537">
        <f t="shared" si="182"/>
        <v>29</v>
      </c>
      <c r="AK31" s="538">
        <f t="shared" si="182"/>
        <v>29</v>
      </c>
      <c r="AL31" s="542">
        <f t="shared" ref="AL31:AM31" si="183">Z31+AC31</f>
        <v>0</v>
      </c>
      <c r="AM31" s="543">
        <f t="shared" si="183"/>
        <v>42</v>
      </c>
      <c r="AN31" s="544">
        <f t="shared" si="184"/>
        <v>42</v>
      </c>
      <c r="AO31" s="533">
        <f t="shared" ref="AO31:AP31" si="185">SUM(AO32:AO37)</f>
        <v>0</v>
      </c>
      <c r="AP31" s="534">
        <f t="shared" si="185"/>
        <v>8</v>
      </c>
      <c r="AQ31" s="535">
        <f t="shared" ref="AQ31:AQ44" si="206">+AO31+AP31</f>
        <v>8</v>
      </c>
      <c r="AR31" s="533">
        <f t="shared" ref="AR31:AS31" si="186">SUM(AR32:AR37)</f>
        <v>0</v>
      </c>
      <c r="AS31" s="534">
        <f t="shared" si="186"/>
        <v>23</v>
      </c>
      <c r="AT31" s="535">
        <f t="shared" ref="AT31:AT44" si="207">+AR31+AS31</f>
        <v>23</v>
      </c>
      <c r="AU31" s="536">
        <f t="shared" ref="AU31:AW31" si="187">AO31+AR31</f>
        <v>0</v>
      </c>
      <c r="AV31" s="537">
        <f t="shared" si="187"/>
        <v>31</v>
      </c>
      <c r="AW31" s="538">
        <f t="shared" si="187"/>
        <v>31</v>
      </c>
      <c r="AX31" s="542">
        <f t="shared" ref="AX31:AY31" si="188">AL31+AO31</f>
        <v>0</v>
      </c>
      <c r="AY31" s="543">
        <f t="shared" si="188"/>
        <v>50</v>
      </c>
      <c r="AZ31" s="544">
        <f t="shared" si="189"/>
        <v>50</v>
      </c>
      <c r="BA31" s="539">
        <f t="shared" ref="BA31:BC31" si="190">AI31+AU31</f>
        <v>0</v>
      </c>
      <c r="BB31" s="540">
        <f t="shared" si="190"/>
        <v>60</v>
      </c>
      <c r="BC31" s="541">
        <f t="shared" si="190"/>
        <v>60</v>
      </c>
      <c r="BD31" s="533">
        <f t="shared" si="191"/>
        <v>0</v>
      </c>
      <c r="BE31" s="534">
        <f t="shared" si="192"/>
        <v>50</v>
      </c>
      <c r="BF31" s="535">
        <f t="shared" si="193"/>
        <v>50</v>
      </c>
      <c r="BG31" s="397"/>
      <c r="BH31" s="397"/>
      <c r="BI31" s="397"/>
      <c r="BJ31" s="397"/>
      <c r="BK31" s="397"/>
    </row>
    <row r="32">
      <c r="A32" s="483"/>
      <c r="B32" s="397"/>
      <c r="C32" s="397"/>
      <c r="D32" s="545"/>
      <c r="E32" s="640" t="s">
        <v>133</v>
      </c>
      <c r="F32" s="531"/>
      <c r="G32" s="532"/>
      <c r="H32" s="560"/>
      <c r="I32" s="561"/>
      <c r="J32" s="548">
        <f t="shared" si="194"/>
        <v>0</v>
      </c>
      <c r="K32" s="560"/>
      <c r="L32" s="561"/>
      <c r="M32" s="548">
        <f t="shared" si="195"/>
        <v>0</v>
      </c>
      <c r="N32" s="549">
        <f t="shared" ref="N32:P32" si="196">H32+K32</f>
        <v>0</v>
      </c>
      <c r="O32" s="550">
        <f t="shared" si="196"/>
        <v>0</v>
      </c>
      <c r="P32" s="551">
        <f t="shared" si="196"/>
        <v>0</v>
      </c>
      <c r="Q32" s="560"/>
      <c r="R32" s="561"/>
      <c r="S32" s="548">
        <f t="shared" si="197"/>
        <v>0</v>
      </c>
      <c r="T32" s="560"/>
      <c r="U32" s="561"/>
      <c r="V32" s="548">
        <f t="shared" si="198"/>
        <v>0</v>
      </c>
      <c r="W32" s="549">
        <f t="shared" ref="W32:Y32" si="199">Q32+T32</f>
        <v>0</v>
      </c>
      <c r="X32" s="550">
        <f t="shared" si="199"/>
        <v>0</v>
      </c>
      <c r="Y32" s="551">
        <f t="shared" si="199"/>
        <v>0</v>
      </c>
      <c r="Z32" s="552">
        <f t="shared" ref="Z32:AA32" si="200">N32+Q32</f>
        <v>0</v>
      </c>
      <c r="AA32" s="553">
        <f t="shared" si="200"/>
        <v>0</v>
      </c>
      <c r="AB32" s="554">
        <f t="shared" si="201"/>
        <v>0</v>
      </c>
      <c r="AC32" s="560"/>
      <c r="AD32" s="561"/>
      <c r="AE32" s="548">
        <f t="shared" si="202"/>
        <v>0</v>
      </c>
      <c r="AF32" s="560"/>
      <c r="AG32" s="561"/>
      <c r="AH32" s="548">
        <f t="shared" si="203"/>
        <v>0</v>
      </c>
      <c r="AI32" s="549">
        <f t="shared" ref="AI32:AK32" si="204">AC32+AF32</f>
        <v>0</v>
      </c>
      <c r="AJ32" s="550">
        <f t="shared" si="204"/>
        <v>0</v>
      </c>
      <c r="AK32" s="551">
        <f t="shared" si="204"/>
        <v>0</v>
      </c>
      <c r="AL32" s="555">
        <f t="shared" ref="AL32:AM32" si="205">Z32+AC32</f>
        <v>0</v>
      </c>
      <c r="AM32" s="556">
        <f t="shared" si="205"/>
        <v>0</v>
      </c>
      <c r="AN32" s="557">
        <f t="shared" si="184"/>
        <v>0</v>
      </c>
      <c r="AO32" s="560"/>
      <c r="AP32" s="561"/>
      <c r="AQ32" s="548">
        <f t="shared" si="206"/>
        <v>0</v>
      </c>
      <c r="AR32" s="560"/>
      <c r="AS32" s="561"/>
      <c r="AT32" s="548">
        <f t="shared" si="207"/>
        <v>0</v>
      </c>
      <c r="AU32" s="549">
        <f t="shared" ref="AU32:AW32" si="208">AO32+AR32</f>
        <v>0</v>
      </c>
      <c r="AV32" s="550">
        <f t="shared" si="208"/>
        <v>0</v>
      </c>
      <c r="AW32" s="551">
        <f t="shared" si="208"/>
        <v>0</v>
      </c>
      <c r="AX32" s="555">
        <f t="shared" ref="AX32:AY32" si="209">AL32+AO32</f>
        <v>0</v>
      </c>
      <c r="AY32" s="556">
        <f t="shared" si="209"/>
        <v>0</v>
      </c>
      <c r="AZ32" s="557">
        <f t="shared" si="189"/>
        <v>0</v>
      </c>
      <c r="BA32" s="552">
        <f t="shared" ref="BA32:BC32" si="210">AI32+AU32</f>
        <v>0</v>
      </c>
      <c r="BB32" s="553">
        <f t="shared" si="210"/>
        <v>0</v>
      </c>
      <c r="BC32" s="554">
        <f t="shared" si="210"/>
        <v>0</v>
      </c>
      <c r="BD32" s="558">
        <f t="shared" si="191"/>
        <v>0</v>
      </c>
      <c r="BE32" s="559">
        <f t="shared" si="192"/>
        <v>0</v>
      </c>
      <c r="BF32" s="548">
        <f t="shared" si="193"/>
        <v>0</v>
      </c>
      <c r="BG32" s="397"/>
      <c r="BH32" s="397"/>
      <c r="BI32" s="397"/>
      <c r="BJ32" s="397"/>
      <c r="BK32" s="397"/>
    </row>
    <row r="33">
      <c r="A33" s="483"/>
      <c r="B33" s="397"/>
      <c r="C33" s="397"/>
      <c r="D33" s="545"/>
      <c r="E33" s="640" t="s">
        <v>134</v>
      </c>
      <c r="F33" s="531"/>
      <c r="G33" s="532"/>
      <c r="H33" s="560"/>
      <c r="I33" s="561"/>
      <c r="J33" s="548">
        <f t="shared" si="194"/>
        <v>0</v>
      </c>
      <c r="K33" s="560"/>
      <c r="L33" s="561"/>
      <c r="M33" s="548">
        <f t="shared" si="195"/>
        <v>0</v>
      </c>
      <c r="N33" s="549">
        <f t="shared" ref="N33:P33" si="211">H33+K33</f>
        <v>0</v>
      </c>
      <c r="O33" s="550">
        <f t="shared" si="211"/>
        <v>0</v>
      </c>
      <c r="P33" s="551">
        <f t="shared" si="211"/>
        <v>0</v>
      </c>
      <c r="Q33" s="560"/>
      <c r="R33" s="561"/>
      <c r="S33" s="548">
        <f t="shared" si="197"/>
        <v>0</v>
      </c>
      <c r="T33" s="560"/>
      <c r="U33" s="561"/>
      <c r="V33" s="548">
        <f t="shared" si="198"/>
        <v>0</v>
      </c>
      <c r="W33" s="549">
        <f t="shared" ref="W33:Y33" si="212">Q33+T33</f>
        <v>0</v>
      </c>
      <c r="X33" s="550">
        <f t="shared" si="212"/>
        <v>0</v>
      </c>
      <c r="Y33" s="551">
        <f t="shared" si="212"/>
        <v>0</v>
      </c>
      <c r="Z33" s="552">
        <f t="shared" ref="Z33:AA33" si="213">N33+Q33</f>
        <v>0</v>
      </c>
      <c r="AA33" s="553">
        <f t="shared" si="213"/>
        <v>0</v>
      </c>
      <c r="AB33" s="554">
        <f t="shared" si="201"/>
        <v>0</v>
      </c>
      <c r="AC33" s="560"/>
      <c r="AD33" s="561"/>
      <c r="AE33" s="548">
        <f t="shared" si="202"/>
        <v>0</v>
      </c>
      <c r="AF33" s="560"/>
      <c r="AG33" s="561"/>
      <c r="AH33" s="548">
        <f t="shared" si="203"/>
        <v>0</v>
      </c>
      <c r="AI33" s="549">
        <f t="shared" ref="AI33:AK33" si="214">AC33+AF33</f>
        <v>0</v>
      </c>
      <c r="AJ33" s="550">
        <f t="shared" si="214"/>
        <v>0</v>
      </c>
      <c r="AK33" s="551">
        <f t="shared" si="214"/>
        <v>0</v>
      </c>
      <c r="AL33" s="555">
        <f t="shared" ref="AL33:AM33" si="215">Z33+AC33</f>
        <v>0</v>
      </c>
      <c r="AM33" s="556">
        <f t="shared" si="215"/>
        <v>0</v>
      </c>
      <c r="AN33" s="557">
        <f t="shared" si="184"/>
        <v>0</v>
      </c>
      <c r="AO33" s="560"/>
      <c r="AP33" s="561"/>
      <c r="AQ33" s="548">
        <f t="shared" si="206"/>
        <v>0</v>
      </c>
      <c r="AR33" s="560"/>
      <c r="AS33" s="561"/>
      <c r="AT33" s="548">
        <f t="shared" si="207"/>
        <v>0</v>
      </c>
      <c r="AU33" s="549">
        <f t="shared" ref="AU33:AW33" si="216">AO33+AR33</f>
        <v>0</v>
      </c>
      <c r="AV33" s="550">
        <f t="shared" si="216"/>
        <v>0</v>
      </c>
      <c r="AW33" s="551">
        <f t="shared" si="216"/>
        <v>0</v>
      </c>
      <c r="AX33" s="555">
        <f t="shared" ref="AX33:AY33" si="217">AL33+AO33</f>
        <v>0</v>
      </c>
      <c r="AY33" s="556">
        <f t="shared" si="217"/>
        <v>0</v>
      </c>
      <c r="AZ33" s="557">
        <f t="shared" si="189"/>
        <v>0</v>
      </c>
      <c r="BA33" s="552">
        <f t="shared" ref="BA33:BC33" si="218">AI33+AU33</f>
        <v>0</v>
      </c>
      <c r="BB33" s="553">
        <f t="shared" si="218"/>
        <v>0</v>
      </c>
      <c r="BC33" s="554">
        <f t="shared" si="218"/>
        <v>0</v>
      </c>
      <c r="BD33" s="558">
        <f t="shared" si="191"/>
        <v>0</v>
      </c>
      <c r="BE33" s="559">
        <f t="shared" si="192"/>
        <v>0</v>
      </c>
      <c r="BF33" s="548">
        <f t="shared" si="193"/>
        <v>0</v>
      </c>
      <c r="BG33" s="397"/>
      <c r="BH33" s="397"/>
      <c r="BI33" s="397"/>
      <c r="BJ33" s="397"/>
      <c r="BK33" s="397"/>
    </row>
    <row r="34">
      <c r="A34" s="483"/>
      <c r="B34" s="397"/>
      <c r="C34" s="397"/>
      <c r="D34" s="545"/>
      <c r="E34" s="640" t="s">
        <v>135</v>
      </c>
      <c r="F34" s="531"/>
      <c r="G34" s="532"/>
      <c r="H34" s="560"/>
      <c r="I34" s="561"/>
      <c r="J34" s="548">
        <f t="shared" si="194"/>
        <v>0</v>
      </c>
      <c r="K34" s="560"/>
      <c r="L34" s="561"/>
      <c r="M34" s="548">
        <f t="shared" si="195"/>
        <v>0</v>
      </c>
      <c r="N34" s="549">
        <f t="shared" ref="N34:P34" si="219">H34+K34</f>
        <v>0</v>
      </c>
      <c r="O34" s="550">
        <f t="shared" si="219"/>
        <v>0</v>
      </c>
      <c r="P34" s="551">
        <f t="shared" si="219"/>
        <v>0</v>
      </c>
      <c r="Q34" s="560"/>
      <c r="R34" s="561"/>
      <c r="S34" s="548">
        <f t="shared" si="197"/>
        <v>0</v>
      </c>
      <c r="T34" s="560"/>
      <c r="U34" s="561"/>
      <c r="V34" s="548">
        <f t="shared" si="198"/>
        <v>0</v>
      </c>
      <c r="W34" s="549">
        <f t="shared" ref="W34:Y34" si="220">Q34+T34</f>
        <v>0</v>
      </c>
      <c r="X34" s="550">
        <f t="shared" si="220"/>
        <v>0</v>
      </c>
      <c r="Y34" s="551">
        <f t="shared" si="220"/>
        <v>0</v>
      </c>
      <c r="Z34" s="552">
        <f t="shared" ref="Z34:AA34" si="221">N34+Q34</f>
        <v>0</v>
      </c>
      <c r="AA34" s="553">
        <f t="shared" si="221"/>
        <v>0</v>
      </c>
      <c r="AB34" s="554">
        <f t="shared" si="201"/>
        <v>0</v>
      </c>
      <c r="AC34" s="560"/>
      <c r="AD34" s="561"/>
      <c r="AE34" s="548">
        <f t="shared" si="202"/>
        <v>0</v>
      </c>
      <c r="AF34" s="560"/>
      <c r="AG34" s="561"/>
      <c r="AH34" s="548">
        <f t="shared" si="203"/>
        <v>0</v>
      </c>
      <c r="AI34" s="549">
        <f t="shared" ref="AI34:AK34" si="222">AC34+AF34</f>
        <v>0</v>
      </c>
      <c r="AJ34" s="550">
        <f t="shared" si="222"/>
        <v>0</v>
      </c>
      <c r="AK34" s="551">
        <f t="shared" si="222"/>
        <v>0</v>
      </c>
      <c r="AL34" s="555">
        <f t="shared" ref="AL34:AM34" si="223">Z34+AC34</f>
        <v>0</v>
      </c>
      <c r="AM34" s="556">
        <f t="shared" si="223"/>
        <v>0</v>
      </c>
      <c r="AN34" s="557">
        <f t="shared" si="184"/>
        <v>0</v>
      </c>
      <c r="AO34" s="560"/>
      <c r="AP34" s="561"/>
      <c r="AQ34" s="548">
        <f t="shared" si="206"/>
        <v>0</v>
      </c>
      <c r="AR34" s="560"/>
      <c r="AS34" s="561"/>
      <c r="AT34" s="548">
        <f t="shared" si="207"/>
        <v>0</v>
      </c>
      <c r="AU34" s="549">
        <f t="shared" ref="AU34:AW34" si="224">AO34+AR34</f>
        <v>0</v>
      </c>
      <c r="AV34" s="550">
        <f t="shared" si="224"/>
        <v>0</v>
      </c>
      <c r="AW34" s="551">
        <f t="shared" si="224"/>
        <v>0</v>
      </c>
      <c r="AX34" s="555">
        <f t="shared" ref="AX34:AY34" si="225">AL34+AO34</f>
        <v>0</v>
      </c>
      <c r="AY34" s="556">
        <f t="shared" si="225"/>
        <v>0</v>
      </c>
      <c r="AZ34" s="557">
        <f t="shared" si="189"/>
        <v>0</v>
      </c>
      <c r="BA34" s="552">
        <f t="shared" ref="BA34:BC34" si="226">AI34+AU34</f>
        <v>0</v>
      </c>
      <c r="BB34" s="553">
        <f t="shared" si="226"/>
        <v>0</v>
      </c>
      <c r="BC34" s="554">
        <f t="shared" si="226"/>
        <v>0</v>
      </c>
      <c r="BD34" s="558">
        <f t="shared" si="191"/>
        <v>0</v>
      </c>
      <c r="BE34" s="559">
        <f t="shared" si="192"/>
        <v>0</v>
      </c>
      <c r="BF34" s="548">
        <f t="shared" si="193"/>
        <v>0</v>
      </c>
      <c r="BG34" s="397"/>
      <c r="BH34" s="397"/>
      <c r="BI34" s="397"/>
      <c r="BJ34" s="397"/>
      <c r="BK34" s="397"/>
    </row>
    <row r="35">
      <c r="A35" s="483"/>
      <c r="B35" s="397"/>
      <c r="C35" s="397"/>
      <c r="D35" s="545"/>
      <c r="E35" s="819" t="s">
        <v>136</v>
      </c>
      <c r="F35" s="531"/>
      <c r="G35" s="532"/>
      <c r="H35" s="560"/>
      <c r="I35" s="561"/>
      <c r="J35" s="548">
        <f t="shared" si="194"/>
        <v>0</v>
      </c>
      <c r="K35" s="560"/>
      <c r="L35" s="547">
        <v>2.0</v>
      </c>
      <c r="M35" s="548">
        <f t="shared" si="195"/>
        <v>2</v>
      </c>
      <c r="N35" s="549">
        <f t="shared" ref="N35:P35" si="227">H35+K35</f>
        <v>0</v>
      </c>
      <c r="O35" s="550">
        <f t="shared" si="227"/>
        <v>2</v>
      </c>
      <c r="P35" s="551">
        <f t="shared" si="227"/>
        <v>2</v>
      </c>
      <c r="Q35" s="560"/>
      <c r="R35" s="561"/>
      <c r="S35" s="548">
        <f t="shared" si="197"/>
        <v>0</v>
      </c>
      <c r="T35" s="560"/>
      <c r="U35" s="547">
        <v>2.0</v>
      </c>
      <c r="V35" s="548">
        <f t="shared" si="198"/>
        <v>2</v>
      </c>
      <c r="W35" s="549">
        <f t="shared" ref="W35:Y35" si="228">Q35+T35</f>
        <v>0</v>
      </c>
      <c r="X35" s="550">
        <f t="shared" si="228"/>
        <v>2</v>
      </c>
      <c r="Y35" s="551">
        <f t="shared" si="228"/>
        <v>2</v>
      </c>
      <c r="Z35" s="552">
        <f t="shared" ref="Z35:AA35" si="229">N35+Q35</f>
        <v>0</v>
      </c>
      <c r="AA35" s="553">
        <f t="shared" si="229"/>
        <v>2</v>
      </c>
      <c r="AB35" s="554">
        <f t="shared" si="201"/>
        <v>2</v>
      </c>
      <c r="AC35" s="560"/>
      <c r="AD35" s="561"/>
      <c r="AE35" s="548">
        <f t="shared" si="202"/>
        <v>0</v>
      </c>
      <c r="AF35" s="560"/>
      <c r="AG35" s="547">
        <v>3.0</v>
      </c>
      <c r="AH35" s="548">
        <f t="shared" si="203"/>
        <v>3</v>
      </c>
      <c r="AI35" s="549">
        <f t="shared" ref="AI35:AK35" si="230">AC35+AF35</f>
        <v>0</v>
      </c>
      <c r="AJ35" s="550">
        <f t="shared" si="230"/>
        <v>3</v>
      </c>
      <c r="AK35" s="551">
        <f t="shared" si="230"/>
        <v>3</v>
      </c>
      <c r="AL35" s="555">
        <f t="shared" ref="AL35:AM35" si="231">Z35+AC35</f>
        <v>0</v>
      </c>
      <c r="AM35" s="556">
        <f t="shared" si="231"/>
        <v>2</v>
      </c>
      <c r="AN35" s="557">
        <f t="shared" si="184"/>
        <v>2</v>
      </c>
      <c r="AO35" s="560"/>
      <c r="AP35" s="547">
        <v>1.0</v>
      </c>
      <c r="AQ35" s="548">
        <f t="shared" si="206"/>
        <v>1</v>
      </c>
      <c r="AR35" s="560"/>
      <c r="AS35" s="547">
        <v>2.0</v>
      </c>
      <c r="AT35" s="548">
        <f t="shared" si="207"/>
        <v>2</v>
      </c>
      <c r="AU35" s="549">
        <f t="shared" ref="AU35:AW35" si="232">AO35+AR35</f>
        <v>0</v>
      </c>
      <c r="AV35" s="550">
        <f t="shared" si="232"/>
        <v>3</v>
      </c>
      <c r="AW35" s="551">
        <f t="shared" si="232"/>
        <v>3</v>
      </c>
      <c r="AX35" s="555">
        <f t="shared" ref="AX35:AY35" si="233">AL35+AO35</f>
        <v>0</v>
      </c>
      <c r="AY35" s="556">
        <f t="shared" si="233"/>
        <v>3</v>
      </c>
      <c r="AZ35" s="557">
        <f t="shared" si="189"/>
        <v>3</v>
      </c>
      <c r="BA35" s="552">
        <f t="shared" ref="BA35:BC35" si="234">AI35+AU35</f>
        <v>0</v>
      </c>
      <c r="BB35" s="553">
        <f t="shared" si="234"/>
        <v>6</v>
      </c>
      <c r="BC35" s="554">
        <f t="shared" si="234"/>
        <v>6</v>
      </c>
      <c r="BD35" s="558">
        <f t="shared" si="191"/>
        <v>0</v>
      </c>
      <c r="BE35" s="559">
        <f t="shared" si="192"/>
        <v>3</v>
      </c>
      <c r="BF35" s="548">
        <f t="shared" si="193"/>
        <v>3</v>
      </c>
      <c r="BG35" s="397"/>
      <c r="BH35" s="397"/>
      <c r="BI35" s="397"/>
      <c r="BJ35" s="397"/>
      <c r="BK35" s="397"/>
    </row>
    <row r="36">
      <c r="A36" s="483"/>
      <c r="B36" s="397"/>
      <c r="C36" s="397"/>
      <c r="D36" s="545"/>
      <c r="E36" s="819" t="s">
        <v>137</v>
      </c>
      <c r="F36" s="531"/>
      <c r="G36" s="532"/>
      <c r="H36" s="560"/>
      <c r="I36" s="547">
        <v>3.0</v>
      </c>
      <c r="J36" s="548">
        <f t="shared" si="194"/>
        <v>3</v>
      </c>
      <c r="K36" s="560"/>
      <c r="L36" s="547">
        <v>8.0</v>
      </c>
      <c r="M36" s="548">
        <f t="shared" si="195"/>
        <v>8</v>
      </c>
      <c r="N36" s="549">
        <f t="shared" ref="N36:P36" si="235">H36+K36</f>
        <v>0</v>
      </c>
      <c r="O36" s="550">
        <f t="shared" si="235"/>
        <v>11</v>
      </c>
      <c r="P36" s="551">
        <f t="shared" si="235"/>
        <v>11</v>
      </c>
      <c r="Q36" s="560"/>
      <c r="R36" s="547">
        <v>1.0</v>
      </c>
      <c r="S36" s="548">
        <f t="shared" si="197"/>
        <v>1</v>
      </c>
      <c r="T36" s="560"/>
      <c r="U36" s="547">
        <v>8.0</v>
      </c>
      <c r="V36" s="548">
        <f t="shared" si="198"/>
        <v>8</v>
      </c>
      <c r="W36" s="549">
        <f t="shared" ref="W36:Y36" si="236">Q36+T36</f>
        <v>0</v>
      </c>
      <c r="X36" s="550">
        <f t="shared" si="236"/>
        <v>9</v>
      </c>
      <c r="Y36" s="551">
        <f t="shared" si="236"/>
        <v>9</v>
      </c>
      <c r="Z36" s="552">
        <f t="shared" ref="Z36:AA36" si="237">N36+Q36</f>
        <v>0</v>
      </c>
      <c r="AA36" s="553">
        <f t="shared" si="237"/>
        <v>12</v>
      </c>
      <c r="AB36" s="554">
        <f t="shared" si="201"/>
        <v>12</v>
      </c>
      <c r="AC36" s="560"/>
      <c r="AD36" s="547">
        <v>2.0</v>
      </c>
      <c r="AE36" s="548">
        <f t="shared" si="202"/>
        <v>2</v>
      </c>
      <c r="AF36" s="560"/>
      <c r="AG36" s="547">
        <v>4.0</v>
      </c>
      <c r="AH36" s="548">
        <f t="shared" si="203"/>
        <v>4</v>
      </c>
      <c r="AI36" s="549">
        <f t="shared" ref="AI36:AK36" si="238">AC36+AF36</f>
        <v>0</v>
      </c>
      <c r="AJ36" s="550">
        <f t="shared" si="238"/>
        <v>6</v>
      </c>
      <c r="AK36" s="551">
        <f t="shared" si="238"/>
        <v>6</v>
      </c>
      <c r="AL36" s="555">
        <f t="shared" ref="AL36:AM36" si="239">Z36+AC36</f>
        <v>0</v>
      </c>
      <c r="AM36" s="556">
        <f t="shared" si="239"/>
        <v>14</v>
      </c>
      <c r="AN36" s="557">
        <f t="shared" si="184"/>
        <v>14</v>
      </c>
      <c r="AO36" s="560"/>
      <c r="AP36" s="561"/>
      <c r="AQ36" s="548">
        <f t="shared" si="206"/>
        <v>0</v>
      </c>
      <c r="AR36" s="560"/>
      <c r="AS36" s="547">
        <v>5.0</v>
      </c>
      <c r="AT36" s="548">
        <f t="shared" si="207"/>
        <v>5</v>
      </c>
      <c r="AU36" s="549">
        <f t="shared" ref="AU36:AW36" si="240">AO36+AR36</f>
        <v>0</v>
      </c>
      <c r="AV36" s="550">
        <f t="shared" si="240"/>
        <v>5</v>
      </c>
      <c r="AW36" s="551">
        <f t="shared" si="240"/>
        <v>5</v>
      </c>
      <c r="AX36" s="555">
        <f t="shared" ref="AX36:AY36" si="241">AL36+AO36</f>
        <v>0</v>
      </c>
      <c r="AY36" s="556">
        <f t="shared" si="241"/>
        <v>14</v>
      </c>
      <c r="AZ36" s="557">
        <f t="shared" si="189"/>
        <v>14</v>
      </c>
      <c r="BA36" s="552">
        <f t="shared" ref="BA36:BC36" si="242">AI36+AU36</f>
        <v>0</v>
      </c>
      <c r="BB36" s="553">
        <f t="shared" si="242"/>
        <v>11</v>
      </c>
      <c r="BC36" s="554">
        <f t="shared" si="242"/>
        <v>11</v>
      </c>
      <c r="BD36" s="558">
        <f t="shared" si="191"/>
        <v>0</v>
      </c>
      <c r="BE36" s="559">
        <f t="shared" si="192"/>
        <v>14</v>
      </c>
      <c r="BF36" s="548">
        <f t="shared" si="193"/>
        <v>14</v>
      </c>
      <c r="BG36" s="397"/>
      <c r="BH36" s="397"/>
      <c r="BI36" s="397"/>
      <c r="BJ36" s="397"/>
      <c r="BK36" s="397"/>
    </row>
    <row r="37">
      <c r="A37" s="483"/>
      <c r="B37" s="397"/>
      <c r="C37" s="397"/>
      <c r="D37" s="545"/>
      <c r="E37" s="819" t="s">
        <v>138</v>
      </c>
      <c r="F37" s="531"/>
      <c r="G37" s="532"/>
      <c r="H37" s="560"/>
      <c r="I37" s="547">
        <v>6.0</v>
      </c>
      <c r="J37" s="548">
        <f t="shared" si="194"/>
        <v>6</v>
      </c>
      <c r="K37" s="560"/>
      <c r="L37" s="547">
        <v>15.0</v>
      </c>
      <c r="M37" s="548">
        <f t="shared" si="195"/>
        <v>15</v>
      </c>
      <c r="N37" s="549">
        <f t="shared" ref="N37:P37" si="243">H37+K37</f>
        <v>0</v>
      </c>
      <c r="O37" s="550">
        <f t="shared" si="243"/>
        <v>21</v>
      </c>
      <c r="P37" s="551">
        <f t="shared" si="243"/>
        <v>21</v>
      </c>
      <c r="Q37" s="560"/>
      <c r="R37" s="547">
        <v>2.0</v>
      </c>
      <c r="S37" s="548">
        <f t="shared" si="197"/>
        <v>2</v>
      </c>
      <c r="T37" s="560"/>
      <c r="U37" s="547">
        <v>20.0</v>
      </c>
      <c r="V37" s="548">
        <f t="shared" si="198"/>
        <v>20</v>
      </c>
      <c r="W37" s="549">
        <f t="shared" ref="W37:Y37" si="244">Q37+T37</f>
        <v>0</v>
      </c>
      <c r="X37" s="550">
        <f t="shared" si="244"/>
        <v>22</v>
      </c>
      <c r="Y37" s="551">
        <f t="shared" si="244"/>
        <v>22</v>
      </c>
      <c r="Z37" s="552">
        <f t="shared" ref="Z37:AA37" si="245">N37+Q37</f>
        <v>0</v>
      </c>
      <c r="AA37" s="553">
        <f t="shared" si="245"/>
        <v>23</v>
      </c>
      <c r="AB37" s="554">
        <f t="shared" si="201"/>
        <v>23</v>
      </c>
      <c r="AC37" s="560"/>
      <c r="AD37" s="547">
        <v>3.0</v>
      </c>
      <c r="AE37" s="548">
        <f t="shared" si="202"/>
        <v>3</v>
      </c>
      <c r="AF37" s="560"/>
      <c r="AG37" s="547">
        <v>17.0</v>
      </c>
      <c r="AH37" s="548">
        <f t="shared" si="203"/>
        <v>17</v>
      </c>
      <c r="AI37" s="549">
        <f t="shared" ref="AI37:AK37" si="246">AC37+AF37</f>
        <v>0</v>
      </c>
      <c r="AJ37" s="550">
        <f t="shared" si="246"/>
        <v>20</v>
      </c>
      <c r="AK37" s="551">
        <f t="shared" si="246"/>
        <v>20</v>
      </c>
      <c r="AL37" s="555">
        <f t="shared" ref="AL37:AM37" si="247">Z37+AC37</f>
        <v>0</v>
      </c>
      <c r="AM37" s="556">
        <f t="shared" si="247"/>
        <v>26</v>
      </c>
      <c r="AN37" s="557">
        <f t="shared" si="184"/>
        <v>26</v>
      </c>
      <c r="AO37" s="560"/>
      <c r="AP37" s="547">
        <v>7.0</v>
      </c>
      <c r="AQ37" s="548">
        <f t="shared" si="206"/>
        <v>7</v>
      </c>
      <c r="AR37" s="560"/>
      <c r="AS37" s="547">
        <v>16.0</v>
      </c>
      <c r="AT37" s="548">
        <f t="shared" si="207"/>
        <v>16</v>
      </c>
      <c r="AU37" s="549">
        <f t="shared" ref="AU37:AW37" si="248">AO37+AR37</f>
        <v>0</v>
      </c>
      <c r="AV37" s="550">
        <f t="shared" si="248"/>
        <v>23</v>
      </c>
      <c r="AW37" s="551">
        <f t="shared" si="248"/>
        <v>23</v>
      </c>
      <c r="AX37" s="555">
        <f t="shared" ref="AX37:AY37" si="249">AL37+AO37</f>
        <v>0</v>
      </c>
      <c r="AY37" s="556">
        <f t="shared" si="249"/>
        <v>33</v>
      </c>
      <c r="AZ37" s="557">
        <f t="shared" si="189"/>
        <v>33</v>
      </c>
      <c r="BA37" s="552">
        <f t="shared" ref="BA37:BC37" si="250">AI37+AU37</f>
        <v>0</v>
      </c>
      <c r="BB37" s="553">
        <f t="shared" si="250"/>
        <v>43</v>
      </c>
      <c r="BC37" s="554">
        <f t="shared" si="250"/>
        <v>43</v>
      </c>
      <c r="BD37" s="558">
        <f t="shared" si="191"/>
        <v>0</v>
      </c>
      <c r="BE37" s="559">
        <f t="shared" si="192"/>
        <v>33</v>
      </c>
      <c r="BF37" s="548">
        <f t="shared" si="193"/>
        <v>33</v>
      </c>
      <c r="BG37" s="397"/>
      <c r="BH37" s="397"/>
      <c r="BI37" s="397"/>
      <c r="BJ37" s="397"/>
      <c r="BK37" s="397"/>
    </row>
    <row r="38">
      <c r="A38" s="483"/>
      <c r="B38" s="397"/>
      <c r="C38" s="397"/>
      <c r="D38" s="529" t="s">
        <v>126</v>
      </c>
      <c r="E38" s="530" t="s">
        <v>47</v>
      </c>
      <c r="F38" s="531"/>
      <c r="G38" s="532"/>
      <c r="H38" s="533">
        <f t="shared" ref="H38:I38" si="251">SUM(H39:H44)</f>
        <v>0</v>
      </c>
      <c r="I38" s="534">
        <f t="shared" si="251"/>
        <v>3</v>
      </c>
      <c r="J38" s="535">
        <f t="shared" si="194"/>
        <v>3</v>
      </c>
      <c r="K38" s="533">
        <f t="shared" ref="K38:L38" si="252">SUM(K39:K44)</f>
        <v>0</v>
      </c>
      <c r="L38" s="534">
        <f t="shared" si="252"/>
        <v>20</v>
      </c>
      <c r="M38" s="535">
        <f t="shared" si="195"/>
        <v>20</v>
      </c>
      <c r="N38" s="536">
        <f t="shared" ref="N38:P38" si="253">H38+K38</f>
        <v>0</v>
      </c>
      <c r="O38" s="537">
        <f t="shared" si="253"/>
        <v>23</v>
      </c>
      <c r="P38" s="538">
        <f t="shared" si="253"/>
        <v>23</v>
      </c>
      <c r="Q38" s="533">
        <f t="shared" ref="Q38:R38" si="254">SUM(Q39:Q44)</f>
        <v>0</v>
      </c>
      <c r="R38" s="534">
        <f t="shared" si="254"/>
        <v>2</v>
      </c>
      <c r="S38" s="535">
        <f t="shared" si="197"/>
        <v>2</v>
      </c>
      <c r="T38" s="533">
        <f t="shared" ref="T38:U38" si="255">SUM(T39:T44)</f>
        <v>0</v>
      </c>
      <c r="U38" s="534">
        <f t="shared" si="255"/>
        <v>23</v>
      </c>
      <c r="V38" s="535">
        <f t="shared" si="198"/>
        <v>23</v>
      </c>
      <c r="W38" s="536">
        <f t="shared" ref="W38:Y38" si="256">Q38+T38</f>
        <v>0</v>
      </c>
      <c r="X38" s="537">
        <f t="shared" si="256"/>
        <v>25</v>
      </c>
      <c r="Y38" s="538">
        <f t="shared" si="256"/>
        <v>25</v>
      </c>
      <c r="Z38" s="539">
        <f t="shared" ref="Z38:AA38" si="257">N38+Q38</f>
        <v>0</v>
      </c>
      <c r="AA38" s="540">
        <f t="shared" si="257"/>
        <v>25</v>
      </c>
      <c r="AB38" s="541">
        <f t="shared" si="201"/>
        <v>25</v>
      </c>
      <c r="AC38" s="533">
        <f t="shared" ref="AC38:AD38" si="258">SUM(AC39:AC44)</f>
        <v>0</v>
      </c>
      <c r="AD38" s="534">
        <f t="shared" si="258"/>
        <v>10</v>
      </c>
      <c r="AE38" s="535">
        <f t="shared" si="202"/>
        <v>10</v>
      </c>
      <c r="AF38" s="533">
        <f t="shared" ref="AF38:AG38" si="259">SUM(AF39:AF44)</f>
        <v>0</v>
      </c>
      <c r="AG38" s="534">
        <f t="shared" si="259"/>
        <v>17</v>
      </c>
      <c r="AH38" s="535">
        <f t="shared" si="203"/>
        <v>17</v>
      </c>
      <c r="AI38" s="536">
        <f t="shared" ref="AI38:AK38" si="260">AC38+AF38</f>
        <v>0</v>
      </c>
      <c r="AJ38" s="537">
        <f t="shared" si="260"/>
        <v>27</v>
      </c>
      <c r="AK38" s="538">
        <f t="shared" si="260"/>
        <v>27</v>
      </c>
      <c r="AL38" s="542">
        <f t="shared" ref="AL38:AM38" si="261">Z38+AC38</f>
        <v>0</v>
      </c>
      <c r="AM38" s="543">
        <f t="shared" si="261"/>
        <v>35</v>
      </c>
      <c r="AN38" s="544">
        <f t="shared" si="184"/>
        <v>35</v>
      </c>
      <c r="AO38" s="533">
        <f t="shared" ref="AO38:AP38" si="262">SUM(AO39:AO44)</f>
        <v>0</v>
      </c>
      <c r="AP38" s="534">
        <f t="shared" si="262"/>
        <v>9</v>
      </c>
      <c r="AQ38" s="535">
        <f t="shared" si="206"/>
        <v>9</v>
      </c>
      <c r="AR38" s="533">
        <f t="shared" ref="AR38:AS38" si="263">SUM(AR39:AR44)</f>
        <v>0</v>
      </c>
      <c r="AS38" s="534">
        <f t="shared" si="263"/>
        <v>26</v>
      </c>
      <c r="AT38" s="535">
        <f t="shared" si="207"/>
        <v>26</v>
      </c>
      <c r="AU38" s="536">
        <f t="shared" ref="AU38:AW38" si="264">AO38+AR38</f>
        <v>0</v>
      </c>
      <c r="AV38" s="537">
        <f t="shared" si="264"/>
        <v>35</v>
      </c>
      <c r="AW38" s="538">
        <f t="shared" si="264"/>
        <v>35</v>
      </c>
      <c r="AX38" s="542">
        <f t="shared" ref="AX38:AY38" si="265">AL38+AO38</f>
        <v>0</v>
      </c>
      <c r="AY38" s="543">
        <f t="shared" si="265"/>
        <v>44</v>
      </c>
      <c r="AZ38" s="544">
        <f t="shared" si="189"/>
        <v>44</v>
      </c>
      <c r="BA38" s="539">
        <f t="shared" ref="BA38:BC38" si="266">AI38+AU38</f>
        <v>0</v>
      </c>
      <c r="BB38" s="540">
        <f t="shared" si="266"/>
        <v>62</v>
      </c>
      <c r="BC38" s="541">
        <f t="shared" si="266"/>
        <v>62</v>
      </c>
      <c r="BD38" s="533">
        <f t="shared" si="191"/>
        <v>0</v>
      </c>
      <c r="BE38" s="534">
        <f t="shared" si="192"/>
        <v>44</v>
      </c>
      <c r="BF38" s="535">
        <f t="shared" si="193"/>
        <v>44</v>
      </c>
      <c r="BG38" s="397"/>
      <c r="BH38" s="397"/>
      <c r="BI38" s="397"/>
      <c r="BJ38" s="397"/>
      <c r="BK38" s="397"/>
    </row>
    <row r="39">
      <c r="A39" s="483"/>
      <c r="B39" s="397"/>
      <c r="C39" s="397"/>
      <c r="D39" s="545"/>
      <c r="E39" s="640" t="s">
        <v>133</v>
      </c>
      <c r="F39" s="531"/>
      <c r="G39" s="532"/>
      <c r="H39" s="560"/>
      <c r="I39" s="561"/>
      <c r="J39" s="548">
        <f t="shared" si="194"/>
        <v>0</v>
      </c>
      <c r="K39" s="560"/>
      <c r="L39" s="561"/>
      <c r="M39" s="548">
        <f t="shared" si="195"/>
        <v>0</v>
      </c>
      <c r="N39" s="549">
        <f t="shared" ref="N39:P39" si="267">H39+K39</f>
        <v>0</v>
      </c>
      <c r="O39" s="550">
        <f t="shared" si="267"/>
        <v>0</v>
      </c>
      <c r="P39" s="551">
        <f t="shared" si="267"/>
        <v>0</v>
      </c>
      <c r="Q39" s="560"/>
      <c r="R39" s="561"/>
      <c r="S39" s="548">
        <f t="shared" si="197"/>
        <v>0</v>
      </c>
      <c r="T39" s="560"/>
      <c r="U39" s="561"/>
      <c r="V39" s="548">
        <f t="shared" si="198"/>
        <v>0</v>
      </c>
      <c r="W39" s="549">
        <f t="shared" ref="W39:Y39" si="268">Q39+T39</f>
        <v>0</v>
      </c>
      <c r="X39" s="550">
        <f t="shared" si="268"/>
        <v>0</v>
      </c>
      <c r="Y39" s="551">
        <f t="shared" si="268"/>
        <v>0</v>
      </c>
      <c r="Z39" s="552">
        <f t="shared" ref="Z39:AA39" si="269">N39+Q39</f>
        <v>0</v>
      </c>
      <c r="AA39" s="553">
        <f t="shared" si="269"/>
        <v>0</v>
      </c>
      <c r="AB39" s="554">
        <f t="shared" si="201"/>
        <v>0</v>
      </c>
      <c r="AC39" s="560"/>
      <c r="AD39" s="561"/>
      <c r="AE39" s="548">
        <f t="shared" si="202"/>
        <v>0</v>
      </c>
      <c r="AF39" s="560"/>
      <c r="AG39" s="561"/>
      <c r="AH39" s="548">
        <f t="shared" si="203"/>
        <v>0</v>
      </c>
      <c r="AI39" s="549">
        <f t="shared" ref="AI39:AK39" si="270">AC39+AF39</f>
        <v>0</v>
      </c>
      <c r="AJ39" s="550">
        <f t="shared" si="270"/>
        <v>0</v>
      </c>
      <c r="AK39" s="551">
        <f t="shared" si="270"/>
        <v>0</v>
      </c>
      <c r="AL39" s="555">
        <f t="shared" ref="AL39:AM39" si="271">Z39+AC39</f>
        <v>0</v>
      </c>
      <c r="AM39" s="556">
        <f t="shared" si="271"/>
        <v>0</v>
      </c>
      <c r="AN39" s="557">
        <f t="shared" si="184"/>
        <v>0</v>
      </c>
      <c r="AO39" s="560"/>
      <c r="AP39" s="561"/>
      <c r="AQ39" s="548">
        <f t="shared" si="206"/>
        <v>0</v>
      </c>
      <c r="AR39" s="560"/>
      <c r="AS39" s="561"/>
      <c r="AT39" s="548">
        <f t="shared" si="207"/>
        <v>0</v>
      </c>
      <c r="AU39" s="549">
        <f t="shared" ref="AU39:AW39" si="272">AO39+AR39</f>
        <v>0</v>
      </c>
      <c r="AV39" s="550">
        <f t="shared" si="272"/>
        <v>0</v>
      </c>
      <c r="AW39" s="551">
        <f t="shared" si="272"/>
        <v>0</v>
      </c>
      <c r="AX39" s="555">
        <f t="shared" ref="AX39:AY39" si="273">AL39+AO39</f>
        <v>0</v>
      </c>
      <c r="AY39" s="556">
        <f t="shared" si="273"/>
        <v>0</v>
      </c>
      <c r="AZ39" s="557">
        <f t="shared" si="189"/>
        <v>0</v>
      </c>
      <c r="BA39" s="552">
        <f t="shared" ref="BA39:BC39" si="274">AI39+AU39</f>
        <v>0</v>
      </c>
      <c r="BB39" s="553">
        <f t="shared" si="274"/>
        <v>0</v>
      </c>
      <c r="BC39" s="554">
        <f t="shared" si="274"/>
        <v>0</v>
      </c>
      <c r="BD39" s="558">
        <f t="shared" si="191"/>
        <v>0</v>
      </c>
      <c r="BE39" s="559">
        <f t="shared" si="192"/>
        <v>0</v>
      </c>
      <c r="BF39" s="548">
        <f t="shared" si="193"/>
        <v>0</v>
      </c>
      <c r="BG39" s="397"/>
      <c r="BH39" s="397"/>
      <c r="BI39" s="397"/>
      <c r="BJ39" s="397"/>
      <c r="BK39" s="397"/>
    </row>
    <row r="40">
      <c r="A40" s="483"/>
      <c r="B40" s="397"/>
      <c r="C40" s="397"/>
      <c r="D40" s="545"/>
      <c r="E40" s="640" t="s">
        <v>134</v>
      </c>
      <c r="F40" s="531"/>
      <c r="G40" s="532"/>
      <c r="H40" s="560"/>
      <c r="I40" s="561"/>
      <c r="J40" s="548">
        <f t="shared" si="194"/>
        <v>0</v>
      </c>
      <c r="K40" s="560"/>
      <c r="L40" s="561"/>
      <c r="M40" s="548">
        <f t="shared" si="195"/>
        <v>0</v>
      </c>
      <c r="N40" s="549">
        <f t="shared" ref="N40:P40" si="275">H40+K40</f>
        <v>0</v>
      </c>
      <c r="O40" s="550">
        <f t="shared" si="275"/>
        <v>0</v>
      </c>
      <c r="P40" s="551">
        <f t="shared" si="275"/>
        <v>0</v>
      </c>
      <c r="Q40" s="560"/>
      <c r="R40" s="561"/>
      <c r="S40" s="548">
        <f t="shared" si="197"/>
        <v>0</v>
      </c>
      <c r="T40" s="560"/>
      <c r="U40" s="561"/>
      <c r="V40" s="548">
        <f t="shared" si="198"/>
        <v>0</v>
      </c>
      <c r="W40" s="549">
        <f t="shared" ref="W40:Y40" si="276">Q40+T40</f>
        <v>0</v>
      </c>
      <c r="X40" s="550">
        <f t="shared" si="276"/>
        <v>0</v>
      </c>
      <c r="Y40" s="551">
        <f t="shared" si="276"/>
        <v>0</v>
      </c>
      <c r="Z40" s="552">
        <f t="shared" ref="Z40:AA40" si="277">N40+Q40</f>
        <v>0</v>
      </c>
      <c r="AA40" s="553">
        <f t="shared" si="277"/>
        <v>0</v>
      </c>
      <c r="AB40" s="554">
        <f t="shared" si="201"/>
        <v>0</v>
      </c>
      <c r="AC40" s="560"/>
      <c r="AD40" s="561"/>
      <c r="AE40" s="548">
        <f t="shared" si="202"/>
        <v>0</v>
      </c>
      <c r="AF40" s="560"/>
      <c r="AG40" s="561"/>
      <c r="AH40" s="548">
        <f t="shared" si="203"/>
        <v>0</v>
      </c>
      <c r="AI40" s="549">
        <f t="shared" ref="AI40:AK40" si="278">AC40+AF40</f>
        <v>0</v>
      </c>
      <c r="AJ40" s="550">
        <f t="shared" si="278"/>
        <v>0</v>
      </c>
      <c r="AK40" s="551">
        <f t="shared" si="278"/>
        <v>0</v>
      </c>
      <c r="AL40" s="555">
        <f t="shared" ref="AL40:AM40" si="279">Z40+AC40</f>
        <v>0</v>
      </c>
      <c r="AM40" s="556">
        <f t="shared" si="279"/>
        <v>0</v>
      </c>
      <c r="AN40" s="557">
        <f t="shared" si="184"/>
        <v>0</v>
      </c>
      <c r="AO40" s="560"/>
      <c r="AP40" s="561"/>
      <c r="AQ40" s="548">
        <f t="shared" si="206"/>
        <v>0</v>
      </c>
      <c r="AR40" s="560"/>
      <c r="AS40" s="561"/>
      <c r="AT40" s="548">
        <f t="shared" si="207"/>
        <v>0</v>
      </c>
      <c r="AU40" s="549">
        <f t="shared" ref="AU40:AW40" si="280">AO40+AR40</f>
        <v>0</v>
      </c>
      <c r="AV40" s="550">
        <f t="shared" si="280"/>
        <v>0</v>
      </c>
      <c r="AW40" s="551">
        <f t="shared" si="280"/>
        <v>0</v>
      </c>
      <c r="AX40" s="555">
        <f t="shared" ref="AX40:AY40" si="281">AL40+AO40</f>
        <v>0</v>
      </c>
      <c r="AY40" s="556">
        <f t="shared" si="281"/>
        <v>0</v>
      </c>
      <c r="AZ40" s="557">
        <f t="shared" si="189"/>
        <v>0</v>
      </c>
      <c r="BA40" s="552">
        <f t="shared" ref="BA40:BC40" si="282">AI40+AU40</f>
        <v>0</v>
      </c>
      <c r="BB40" s="553">
        <f t="shared" si="282"/>
        <v>0</v>
      </c>
      <c r="BC40" s="554">
        <f t="shared" si="282"/>
        <v>0</v>
      </c>
      <c r="BD40" s="558">
        <f t="shared" si="191"/>
        <v>0</v>
      </c>
      <c r="BE40" s="559">
        <f t="shared" si="192"/>
        <v>0</v>
      </c>
      <c r="BF40" s="548">
        <f t="shared" si="193"/>
        <v>0</v>
      </c>
      <c r="BG40" s="397"/>
      <c r="BH40" s="397"/>
      <c r="BI40" s="397"/>
      <c r="BJ40" s="397"/>
      <c r="BK40" s="397"/>
    </row>
    <row r="41">
      <c r="A41" s="483"/>
      <c r="B41" s="397"/>
      <c r="C41" s="397"/>
      <c r="D41" s="545"/>
      <c r="E41" s="640" t="s">
        <v>135</v>
      </c>
      <c r="F41" s="531"/>
      <c r="G41" s="532"/>
      <c r="H41" s="560"/>
      <c r="I41" s="561"/>
      <c r="J41" s="548">
        <f t="shared" si="194"/>
        <v>0</v>
      </c>
      <c r="K41" s="560"/>
      <c r="L41" s="561"/>
      <c r="M41" s="548">
        <f t="shared" si="195"/>
        <v>0</v>
      </c>
      <c r="N41" s="549">
        <f t="shared" ref="N41:P41" si="283">H41+K41</f>
        <v>0</v>
      </c>
      <c r="O41" s="550">
        <f t="shared" si="283"/>
        <v>0</v>
      </c>
      <c r="P41" s="551">
        <f t="shared" si="283"/>
        <v>0</v>
      </c>
      <c r="Q41" s="560"/>
      <c r="R41" s="561"/>
      <c r="S41" s="548">
        <f t="shared" si="197"/>
        <v>0</v>
      </c>
      <c r="T41" s="560"/>
      <c r="U41" s="561"/>
      <c r="V41" s="548">
        <f t="shared" si="198"/>
        <v>0</v>
      </c>
      <c r="W41" s="549">
        <f t="shared" ref="W41:Y41" si="284">Q41+T41</f>
        <v>0</v>
      </c>
      <c r="X41" s="550">
        <f t="shared" si="284"/>
        <v>0</v>
      </c>
      <c r="Y41" s="551">
        <f t="shared" si="284"/>
        <v>0</v>
      </c>
      <c r="Z41" s="552">
        <f t="shared" ref="Z41:AA41" si="285">N41+Q41</f>
        <v>0</v>
      </c>
      <c r="AA41" s="553">
        <f t="shared" si="285"/>
        <v>0</v>
      </c>
      <c r="AB41" s="554">
        <f t="shared" si="201"/>
        <v>0</v>
      </c>
      <c r="AC41" s="560"/>
      <c r="AD41" s="561"/>
      <c r="AE41" s="548">
        <f t="shared" si="202"/>
        <v>0</v>
      </c>
      <c r="AF41" s="560"/>
      <c r="AG41" s="561"/>
      <c r="AH41" s="548">
        <f t="shared" si="203"/>
        <v>0</v>
      </c>
      <c r="AI41" s="549">
        <f t="shared" ref="AI41:AK41" si="286">AC41+AF41</f>
        <v>0</v>
      </c>
      <c r="AJ41" s="550">
        <f t="shared" si="286"/>
        <v>0</v>
      </c>
      <c r="AK41" s="551">
        <f t="shared" si="286"/>
        <v>0</v>
      </c>
      <c r="AL41" s="555">
        <f t="shared" ref="AL41:AM41" si="287">Z41+AC41</f>
        <v>0</v>
      </c>
      <c r="AM41" s="556">
        <f t="shared" si="287"/>
        <v>0</v>
      </c>
      <c r="AN41" s="557">
        <f t="shared" si="184"/>
        <v>0</v>
      </c>
      <c r="AO41" s="560"/>
      <c r="AP41" s="561"/>
      <c r="AQ41" s="548">
        <f t="shared" si="206"/>
        <v>0</v>
      </c>
      <c r="AR41" s="560"/>
      <c r="AS41" s="561"/>
      <c r="AT41" s="548">
        <f t="shared" si="207"/>
        <v>0</v>
      </c>
      <c r="AU41" s="549">
        <f t="shared" ref="AU41:AW41" si="288">AO41+AR41</f>
        <v>0</v>
      </c>
      <c r="AV41" s="550">
        <f t="shared" si="288"/>
        <v>0</v>
      </c>
      <c r="AW41" s="551">
        <f t="shared" si="288"/>
        <v>0</v>
      </c>
      <c r="AX41" s="555">
        <f t="shared" ref="AX41:AY41" si="289">AL41+AO41</f>
        <v>0</v>
      </c>
      <c r="AY41" s="556">
        <f t="shared" si="289"/>
        <v>0</v>
      </c>
      <c r="AZ41" s="557">
        <f t="shared" si="189"/>
        <v>0</v>
      </c>
      <c r="BA41" s="552">
        <f t="shared" ref="BA41:BC41" si="290">AI41+AU41</f>
        <v>0</v>
      </c>
      <c r="BB41" s="553">
        <f t="shared" si="290"/>
        <v>0</v>
      </c>
      <c r="BC41" s="554">
        <f t="shared" si="290"/>
        <v>0</v>
      </c>
      <c r="BD41" s="558">
        <f t="shared" si="191"/>
        <v>0</v>
      </c>
      <c r="BE41" s="559">
        <f t="shared" si="192"/>
        <v>0</v>
      </c>
      <c r="BF41" s="548">
        <f t="shared" si="193"/>
        <v>0</v>
      </c>
      <c r="BG41" s="397"/>
      <c r="BH41" s="397"/>
      <c r="BI41" s="397"/>
      <c r="BJ41" s="397"/>
      <c r="BK41" s="397"/>
    </row>
    <row r="42">
      <c r="A42" s="483"/>
      <c r="B42" s="397"/>
      <c r="C42" s="397"/>
      <c r="D42" s="545"/>
      <c r="E42" s="819" t="s">
        <v>136</v>
      </c>
      <c r="F42" s="531"/>
      <c r="G42" s="532"/>
      <c r="H42" s="560"/>
      <c r="I42" s="561"/>
      <c r="J42" s="548">
        <f t="shared" si="194"/>
        <v>0</v>
      </c>
      <c r="K42" s="560"/>
      <c r="L42" s="547">
        <v>2.0</v>
      </c>
      <c r="M42" s="548">
        <f t="shared" si="195"/>
        <v>2</v>
      </c>
      <c r="N42" s="549">
        <f t="shared" ref="N42:P42" si="291">H42+K42</f>
        <v>0</v>
      </c>
      <c r="O42" s="550">
        <f t="shared" si="291"/>
        <v>2</v>
      </c>
      <c r="P42" s="551">
        <f t="shared" si="291"/>
        <v>2</v>
      </c>
      <c r="Q42" s="560"/>
      <c r="R42" s="561"/>
      <c r="S42" s="548">
        <f t="shared" si="197"/>
        <v>0</v>
      </c>
      <c r="T42" s="560"/>
      <c r="U42" s="547">
        <v>1.0</v>
      </c>
      <c r="V42" s="548">
        <f t="shared" si="198"/>
        <v>1</v>
      </c>
      <c r="W42" s="549">
        <f t="shared" ref="W42:Y42" si="292">Q42+T42</f>
        <v>0</v>
      </c>
      <c r="X42" s="550">
        <f t="shared" si="292"/>
        <v>1</v>
      </c>
      <c r="Y42" s="551">
        <f t="shared" si="292"/>
        <v>1</v>
      </c>
      <c r="Z42" s="552">
        <f t="shared" ref="Z42:AA42" si="293">N42+Q42</f>
        <v>0</v>
      </c>
      <c r="AA42" s="553">
        <f t="shared" si="293"/>
        <v>2</v>
      </c>
      <c r="AB42" s="554">
        <f t="shared" si="201"/>
        <v>2</v>
      </c>
      <c r="AC42" s="560"/>
      <c r="AD42" s="561"/>
      <c r="AE42" s="548">
        <f t="shared" si="202"/>
        <v>0</v>
      </c>
      <c r="AF42" s="560"/>
      <c r="AG42" s="561"/>
      <c r="AH42" s="548">
        <f t="shared" si="203"/>
        <v>0</v>
      </c>
      <c r="AI42" s="549">
        <f t="shared" ref="AI42:AK42" si="294">AC42+AF42</f>
        <v>0</v>
      </c>
      <c r="AJ42" s="550">
        <f t="shared" si="294"/>
        <v>0</v>
      </c>
      <c r="AK42" s="551">
        <f t="shared" si="294"/>
        <v>0</v>
      </c>
      <c r="AL42" s="555">
        <f t="shared" ref="AL42:AM42" si="295">Z42+AC42</f>
        <v>0</v>
      </c>
      <c r="AM42" s="556">
        <f t="shared" si="295"/>
        <v>2</v>
      </c>
      <c r="AN42" s="557">
        <f t="shared" si="184"/>
        <v>2</v>
      </c>
      <c r="AO42" s="560"/>
      <c r="AP42" s="547">
        <v>3.0</v>
      </c>
      <c r="AQ42" s="548">
        <f t="shared" si="206"/>
        <v>3</v>
      </c>
      <c r="AR42" s="560"/>
      <c r="AS42" s="547">
        <v>1.0</v>
      </c>
      <c r="AT42" s="548">
        <f t="shared" si="207"/>
        <v>1</v>
      </c>
      <c r="AU42" s="549">
        <f t="shared" ref="AU42:AW42" si="296">AO42+AR42</f>
        <v>0</v>
      </c>
      <c r="AV42" s="550">
        <f t="shared" si="296"/>
        <v>4</v>
      </c>
      <c r="AW42" s="551">
        <f t="shared" si="296"/>
        <v>4</v>
      </c>
      <c r="AX42" s="555">
        <f t="shared" ref="AX42:AY42" si="297">AL42+AO42</f>
        <v>0</v>
      </c>
      <c r="AY42" s="556">
        <f t="shared" si="297"/>
        <v>5</v>
      </c>
      <c r="AZ42" s="557">
        <f t="shared" si="189"/>
        <v>5</v>
      </c>
      <c r="BA42" s="552">
        <f t="shared" ref="BA42:BC42" si="298">AI42+AU42</f>
        <v>0</v>
      </c>
      <c r="BB42" s="553">
        <f t="shared" si="298"/>
        <v>4</v>
      </c>
      <c r="BC42" s="554">
        <f t="shared" si="298"/>
        <v>4</v>
      </c>
      <c r="BD42" s="558">
        <f t="shared" si="191"/>
        <v>0</v>
      </c>
      <c r="BE42" s="559">
        <f t="shared" si="192"/>
        <v>5</v>
      </c>
      <c r="BF42" s="548">
        <f t="shared" si="193"/>
        <v>5</v>
      </c>
      <c r="BG42" s="397"/>
      <c r="BH42" s="397"/>
      <c r="BI42" s="397"/>
      <c r="BJ42" s="397"/>
      <c r="BK42" s="397"/>
    </row>
    <row r="43">
      <c r="A43" s="483"/>
      <c r="B43" s="397"/>
      <c r="C43" s="397"/>
      <c r="D43" s="545"/>
      <c r="E43" s="819" t="s">
        <v>137</v>
      </c>
      <c r="F43" s="531"/>
      <c r="G43" s="532"/>
      <c r="H43" s="560"/>
      <c r="I43" s="547">
        <v>2.0</v>
      </c>
      <c r="J43" s="548">
        <f t="shared" si="194"/>
        <v>2</v>
      </c>
      <c r="K43" s="560"/>
      <c r="L43" s="547">
        <v>5.0</v>
      </c>
      <c r="M43" s="548">
        <f t="shared" si="195"/>
        <v>5</v>
      </c>
      <c r="N43" s="549">
        <f t="shared" ref="N43:P43" si="299">H43+K43</f>
        <v>0</v>
      </c>
      <c r="O43" s="550">
        <f t="shared" si="299"/>
        <v>7</v>
      </c>
      <c r="P43" s="551">
        <f t="shared" si="299"/>
        <v>7</v>
      </c>
      <c r="Q43" s="560"/>
      <c r="R43" s="547">
        <v>1.0</v>
      </c>
      <c r="S43" s="548">
        <f t="shared" si="197"/>
        <v>1</v>
      </c>
      <c r="T43" s="560"/>
      <c r="U43" s="547">
        <v>7.0</v>
      </c>
      <c r="V43" s="548">
        <f t="shared" si="198"/>
        <v>7</v>
      </c>
      <c r="W43" s="549">
        <f t="shared" ref="W43:Y43" si="300">Q43+T43</f>
        <v>0</v>
      </c>
      <c r="X43" s="550">
        <f t="shared" si="300"/>
        <v>8</v>
      </c>
      <c r="Y43" s="551">
        <f t="shared" si="300"/>
        <v>8</v>
      </c>
      <c r="Z43" s="552">
        <f t="shared" ref="Z43:AA43" si="301">N43+Q43</f>
        <v>0</v>
      </c>
      <c r="AA43" s="553">
        <f t="shared" si="301"/>
        <v>8</v>
      </c>
      <c r="AB43" s="554">
        <f t="shared" si="201"/>
        <v>8</v>
      </c>
      <c r="AC43" s="560"/>
      <c r="AD43" s="547">
        <v>1.0</v>
      </c>
      <c r="AE43" s="548">
        <f t="shared" si="202"/>
        <v>1</v>
      </c>
      <c r="AF43" s="560"/>
      <c r="AG43" s="547">
        <v>7.0</v>
      </c>
      <c r="AH43" s="548">
        <f t="shared" si="203"/>
        <v>7</v>
      </c>
      <c r="AI43" s="549">
        <f t="shared" ref="AI43:AK43" si="302">AC43+AF43</f>
        <v>0</v>
      </c>
      <c r="AJ43" s="550">
        <f t="shared" si="302"/>
        <v>8</v>
      </c>
      <c r="AK43" s="551">
        <f t="shared" si="302"/>
        <v>8</v>
      </c>
      <c r="AL43" s="555">
        <f t="shared" ref="AL43:AM43" si="303">Z43+AC43</f>
        <v>0</v>
      </c>
      <c r="AM43" s="556">
        <f t="shared" si="303"/>
        <v>9</v>
      </c>
      <c r="AN43" s="557">
        <f t="shared" si="184"/>
        <v>9</v>
      </c>
      <c r="AO43" s="560"/>
      <c r="AP43" s="547">
        <v>3.0</v>
      </c>
      <c r="AQ43" s="548">
        <f t="shared" si="206"/>
        <v>3</v>
      </c>
      <c r="AR43" s="560"/>
      <c r="AS43" s="547">
        <v>7.0</v>
      </c>
      <c r="AT43" s="548">
        <f t="shared" si="207"/>
        <v>7</v>
      </c>
      <c r="AU43" s="549">
        <f t="shared" ref="AU43:AW43" si="304">AO43+AR43</f>
        <v>0</v>
      </c>
      <c r="AV43" s="550">
        <f t="shared" si="304"/>
        <v>10</v>
      </c>
      <c r="AW43" s="551">
        <f t="shared" si="304"/>
        <v>10</v>
      </c>
      <c r="AX43" s="555">
        <f t="shared" ref="AX43:AY43" si="305">AL43+AO43</f>
        <v>0</v>
      </c>
      <c r="AY43" s="556">
        <f t="shared" si="305"/>
        <v>12</v>
      </c>
      <c r="AZ43" s="557">
        <f t="shared" si="189"/>
        <v>12</v>
      </c>
      <c r="BA43" s="552">
        <f t="shared" ref="BA43:BC43" si="306">AI43+AU43</f>
        <v>0</v>
      </c>
      <c r="BB43" s="553">
        <f t="shared" si="306"/>
        <v>18</v>
      </c>
      <c r="BC43" s="554">
        <f t="shared" si="306"/>
        <v>18</v>
      </c>
      <c r="BD43" s="558">
        <f t="shared" si="191"/>
        <v>0</v>
      </c>
      <c r="BE43" s="559">
        <f t="shared" si="192"/>
        <v>12</v>
      </c>
      <c r="BF43" s="548">
        <f t="shared" si="193"/>
        <v>12</v>
      </c>
      <c r="BG43" s="397"/>
      <c r="BH43" s="397"/>
      <c r="BI43" s="397"/>
      <c r="BJ43" s="397"/>
      <c r="BK43" s="397"/>
    </row>
    <row r="44">
      <c r="A44" s="483"/>
      <c r="B44" s="397"/>
      <c r="C44" s="397"/>
      <c r="D44" s="545"/>
      <c r="E44" s="819" t="s">
        <v>138</v>
      </c>
      <c r="F44" s="531"/>
      <c r="G44" s="532"/>
      <c r="H44" s="560"/>
      <c r="I44" s="547">
        <v>1.0</v>
      </c>
      <c r="J44" s="548">
        <f t="shared" si="194"/>
        <v>1</v>
      </c>
      <c r="K44" s="560"/>
      <c r="L44" s="547">
        <v>13.0</v>
      </c>
      <c r="M44" s="548">
        <f t="shared" si="195"/>
        <v>13</v>
      </c>
      <c r="N44" s="549">
        <f t="shared" ref="N44:P44" si="307">H44+K44</f>
        <v>0</v>
      </c>
      <c r="O44" s="550">
        <f t="shared" si="307"/>
        <v>14</v>
      </c>
      <c r="P44" s="551">
        <f t="shared" si="307"/>
        <v>14</v>
      </c>
      <c r="Q44" s="560"/>
      <c r="R44" s="547">
        <v>1.0</v>
      </c>
      <c r="S44" s="548">
        <f t="shared" si="197"/>
        <v>1</v>
      </c>
      <c r="T44" s="560"/>
      <c r="U44" s="547">
        <v>15.0</v>
      </c>
      <c r="V44" s="548">
        <f t="shared" si="198"/>
        <v>15</v>
      </c>
      <c r="W44" s="549">
        <f t="shared" ref="W44:Y44" si="308">Q44+T44</f>
        <v>0</v>
      </c>
      <c r="X44" s="550">
        <f t="shared" si="308"/>
        <v>16</v>
      </c>
      <c r="Y44" s="551">
        <f t="shared" si="308"/>
        <v>16</v>
      </c>
      <c r="Z44" s="552">
        <f t="shared" ref="Z44:AA44" si="309">N44+Q44</f>
        <v>0</v>
      </c>
      <c r="AA44" s="553">
        <f t="shared" si="309"/>
        <v>15</v>
      </c>
      <c r="AB44" s="554">
        <f t="shared" si="201"/>
        <v>15</v>
      </c>
      <c r="AC44" s="560"/>
      <c r="AD44" s="547">
        <v>9.0</v>
      </c>
      <c r="AE44" s="548">
        <f t="shared" si="202"/>
        <v>9</v>
      </c>
      <c r="AF44" s="560"/>
      <c r="AG44" s="547">
        <v>10.0</v>
      </c>
      <c r="AH44" s="548">
        <f t="shared" si="203"/>
        <v>10</v>
      </c>
      <c r="AI44" s="549">
        <f t="shared" ref="AI44:AK44" si="310">AC44+AF44</f>
        <v>0</v>
      </c>
      <c r="AJ44" s="550">
        <f t="shared" si="310"/>
        <v>19</v>
      </c>
      <c r="AK44" s="551">
        <f t="shared" si="310"/>
        <v>19</v>
      </c>
      <c r="AL44" s="555">
        <f t="shared" ref="AL44:AM44" si="311">Z44+AC44</f>
        <v>0</v>
      </c>
      <c r="AM44" s="556">
        <f t="shared" si="311"/>
        <v>24</v>
      </c>
      <c r="AN44" s="557">
        <f t="shared" si="184"/>
        <v>24</v>
      </c>
      <c r="AO44" s="560"/>
      <c r="AP44" s="547">
        <v>3.0</v>
      </c>
      <c r="AQ44" s="548">
        <f t="shared" si="206"/>
        <v>3</v>
      </c>
      <c r="AR44" s="560"/>
      <c r="AS44" s="547">
        <v>18.0</v>
      </c>
      <c r="AT44" s="548">
        <f t="shared" si="207"/>
        <v>18</v>
      </c>
      <c r="AU44" s="549">
        <f t="shared" ref="AU44:AW44" si="312">AO44+AR44</f>
        <v>0</v>
      </c>
      <c r="AV44" s="550">
        <f t="shared" si="312"/>
        <v>21</v>
      </c>
      <c r="AW44" s="551">
        <f t="shared" si="312"/>
        <v>21</v>
      </c>
      <c r="AX44" s="555">
        <f t="shared" ref="AX44:AY44" si="313">AL44+AO44</f>
        <v>0</v>
      </c>
      <c r="AY44" s="556">
        <f t="shared" si="313"/>
        <v>27</v>
      </c>
      <c r="AZ44" s="557">
        <f t="shared" si="189"/>
        <v>27</v>
      </c>
      <c r="BA44" s="552">
        <f t="shared" ref="BA44:BC44" si="314">AI44+AU44</f>
        <v>0</v>
      </c>
      <c r="BB44" s="553">
        <f t="shared" si="314"/>
        <v>40</v>
      </c>
      <c r="BC44" s="554">
        <f t="shared" si="314"/>
        <v>40</v>
      </c>
      <c r="BD44" s="558">
        <f t="shared" si="191"/>
        <v>0</v>
      </c>
      <c r="BE44" s="559">
        <f t="shared" si="192"/>
        <v>27</v>
      </c>
      <c r="BF44" s="548">
        <f t="shared" si="193"/>
        <v>27</v>
      </c>
      <c r="BG44" s="397"/>
      <c r="BH44" s="397"/>
      <c r="BI44" s="397"/>
      <c r="BJ44" s="397"/>
      <c r="BK44" s="397"/>
    </row>
    <row r="45">
      <c r="A45" s="483"/>
      <c r="B45" s="397"/>
      <c r="C45" s="397"/>
      <c r="D45" s="574" t="s">
        <v>128</v>
      </c>
      <c r="E45" s="575" t="s">
        <v>49</v>
      </c>
      <c r="F45" s="576"/>
      <c r="G45" s="577"/>
      <c r="H45" s="578"/>
      <c r="I45" s="579"/>
      <c r="J45" s="580"/>
      <c r="K45" s="578"/>
      <c r="L45" s="579"/>
      <c r="M45" s="580"/>
      <c r="N45" s="581"/>
      <c r="O45" s="582"/>
      <c r="P45" s="583"/>
      <c r="Q45" s="578"/>
      <c r="R45" s="579"/>
      <c r="S45" s="580"/>
      <c r="T45" s="578"/>
      <c r="U45" s="579"/>
      <c r="V45" s="580"/>
      <c r="W45" s="581"/>
      <c r="X45" s="582"/>
      <c r="Y45" s="583"/>
      <c r="Z45" s="584"/>
      <c r="AA45" s="585"/>
      <c r="AB45" s="586"/>
      <c r="AC45" s="578"/>
      <c r="AD45" s="579"/>
      <c r="AE45" s="580"/>
      <c r="AF45" s="578"/>
      <c r="AG45" s="579"/>
      <c r="AH45" s="580"/>
      <c r="AI45" s="581"/>
      <c r="AJ45" s="582"/>
      <c r="AK45" s="583"/>
      <c r="AL45" s="587"/>
      <c r="AM45" s="588"/>
      <c r="AN45" s="589"/>
      <c r="AO45" s="578"/>
      <c r="AP45" s="579"/>
      <c r="AQ45" s="580"/>
      <c r="AR45" s="578"/>
      <c r="AS45" s="579"/>
      <c r="AT45" s="580"/>
      <c r="AU45" s="581"/>
      <c r="AV45" s="582"/>
      <c r="AW45" s="583"/>
      <c r="AX45" s="587"/>
      <c r="AY45" s="588"/>
      <c r="AZ45" s="589"/>
      <c r="BA45" s="584"/>
      <c r="BB45" s="585"/>
      <c r="BC45" s="586"/>
      <c r="BD45" s="578"/>
      <c r="BE45" s="579"/>
      <c r="BF45" s="580"/>
      <c r="BG45" s="397"/>
      <c r="BH45" s="397"/>
      <c r="BI45" s="397"/>
      <c r="BJ45" s="397"/>
      <c r="BK45" s="397"/>
    </row>
    <row r="46">
      <c r="A46" s="483"/>
      <c r="B46" s="397"/>
      <c r="C46" s="397"/>
      <c r="D46" s="590"/>
      <c r="E46" s="515"/>
      <c r="F46" s="515"/>
      <c r="G46" s="516"/>
      <c r="H46" s="522">
        <f t="shared" ref="H46:I46" si="315">SUM(H47:H52)</f>
        <v>0</v>
      </c>
      <c r="I46" s="517">
        <f t="shared" si="315"/>
        <v>0</v>
      </c>
      <c r="J46" s="518">
        <f t="shared" ref="J46:J110" si="331">+H46+I46</f>
        <v>0</v>
      </c>
      <c r="K46" s="522">
        <f t="shared" ref="K46:L46" si="316">SUM(K47:K52)</f>
        <v>0</v>
      </c>
      <c r="L46" s="517">
        <f t="shared" si="316"/>
        <v>4</v>
      </c>
      <c r="M46" s="518">
        <f t="shared" ref="M46:M110" si="332">+K46+L46</f>
        <v>4</v>
      </c>
      <c r="N46" s="519">
        <f t="shared" ref="N46:P46" si="317">H46+K46</f>
        <v>0</v>
      </c>
      <c r="O46" s="520">
        <f t="shared" si="317"/>
        <v>4</v>
      </c>
      <c r="P46" s="521">
        <f t="shared" si="317"/>
        <v>4</v>
      </c>
      <c r="Q46" s="522">
        <f t="shared" ref="Q46:R46" si="318">SUM(Q47:Q52)</f>
        <v>0</v>
      </c>
      <c r="R46" s="517">
        <f t="shared" si="318"/>
        <v>0</v>
      </c>
      <c r="S46" s="518">
        <f t="shared" ref="S46:S110" si="334">+Q46+R46</f>
        <v>0</v>
      </c>
      <c r="T46" s="522">
        <f t="shared" ref="T46:U46" si="319">SUM(T47:T52)</f>
        <v>0</v>
      </c>
      <c r="U46" s="517">
        <f t="shared" si="319"/>
        <v>1</v>
      </c>
      <c r="V46" s="518">
        <f t="shared" ref="V46:V110" si="335">+T46+U46</f>
        <v>1</v>
      </c>
      <c r="W46" s="519">
        <f t="shared" ref="W46:Y46" si="320">Q46+T46</f>
        <v>0</v>
      </c>
      <c r="X46" s="520">
        <f t="shared" si="320"/>
        <v>1</v>
      </c>
      <c r="Y46" s="521">
        <f t="shared" si="320"/>
        <v>1</v>
      </c>
      <c r="Z46" s="523">
        <f t="shared" ref="Z46:AA46" si="321">N46+Q46</f>
        <v>0</v>
      </c>
      <c r="AA46" s="524">
        <f t="shared" si="321"/>
        <v>4</v>
      </c>
      <c r="AB46" s="525">
        <f t="shared" ref="AB46:AB110" si="338">+Z46+AA46</f>
        <v>4</v>
      </c>
      <c r="AC46" s="522">
        <f t="shared" ref="AC46:AD46" si="322">SUM(AC47:AC52)</f>
        <v>0</v>
      </c>
      <c r="AD46" s="517">
        <f t="shared" si="322"/>
        <v>0</v>
      </c>
      <c r="AE46" s="518">
        <f t="shared" ref="AE46:AE110" si="339">+AC46+AD46</f>
        <v>0</v>
      </c>
      <c r="AF46" s="522">
        <f t="shared" ref="AF46:AG46" si="323">SUM(AF47:AF52)</f>
        <v>0</v>
      </c>
      <c r="AG46" s="517">
        <f t="shared" si="323"/>
        <v>1</v>
      </c>
      <c r="AH46" s="518">
        <f t="shared" ref="AH46:AH110" si="340">+AF46+AG46</f>
        <v>1</v>
      </c>
      <c r="AI46" s="519">
        <f t="shared" ref="AI46:AK46" si="324">AC46+AF46</f>
        <v>0</v>
      </c>
      <c r="AJ46" s="520">
        <f t="shared" si="324"/>
        <v>1</v>
      </c>
      <c r="AK46" s="521">
        <f t="shared" si="324"/>
        <v>1</v>
      </c>
      <c r="AL46" s="526">
        <f t="shared" ref="AL46:AM46" si="325">Z46+AC46</f>
        <v>0</v>
      </c>
      <c r="AM46" s="527">
        <f t="shared" si="325"/>
        <v>4</v>
      </c>
      <c r="AN46" s="528">
        <f t="shared" ref="AN46:AN110" si="343">AL46+AM46</f>
        <v>4</v>
      </c>
      <c r="AO46" s="522">
        <f t="shared" ref="AO46:AP46" si="326">SUM(AO47:AO52)</f>
        <v>0</v>
      </c>
      <c r="AP46" s="517">
        <f t="shared" si="326"/>
        <v>0</v>
      </c>
      <c r="AQ46" s="518">
        <f t="shared" ref="AQ46:AQ110" si="344">+AO46+AP46</f>
        <v>0</v>
      </c>
      <c r="AR46" s="522">
        <f t="shared" ref="AR46:AS46" si="327">SUM(AR47:AR52)</f>
        <v>0</v>
      </c>
      <c r="AS46" s="517">
        <f t="shared" si="327"/>
        <v>0</v>
      </c>
      <c r="AT46" s="518">
        <f t="shared" ref="AT46:AT110" si="345">+AR46+AS46</f>
        <v>0</v>
      </c>
      <c r="AU46" s="519">
        <f t="shared" ref="AU46:AW46" si="328">AO46+AR46</f>
        <v>0</v>
      </c>
      <c r="AV46" s="520">
        <f t="shared" si="328"/>
        <v>0</v>
      </c>
      <c r="AW46" s="521">
        <f t="shared" si="328"/>
        <v>0</v>
      </c>
      <c r="AX46" s="526">
        <f t="shared" ref="AX46:AY46" si="329">AL46+AO46</f>
        <v>0</v>
      </c>
      <c r="AY46" s="527">
        <f t="shared" si="329"/>
        <v>4</v>
      </c>
      <c r="AZ46" s="528">
        <f t="shared" ref="AZ46:AZ110" si="348">AX46+AY46</f>
        <v>4</v>
      </c>
      <c r="BA46" s="523">
        <f t="shared" ref="BA46:BC46" si="330">AI46+AU46</f>
        <v>0</v>
      </c>
      <c r="BB46" s="524">
        <f t="shared" si="330"/>
        <v>1</v>
      </c>
      <c r="BC46" s="525">
        <f t="shared" si="330"/>
        <v>1</v>
      </c>
      <c r="BD46" s="522">
        <f t="shared" ref="BD46:BD110" si="350">H46+Q46+K46+AC46+AO46</f>
        <v>0</v>
      </c>
      <c r="BE46" s="517">
        <f t="shared" ref="BE46:BE110" si="351">I46+L46+R46+AD46+AP46</f>
        <v>4</v>
      </c>
      <c r="BF46" s="518">
        <f t="shared" ref="BF46:BF110" si="352">BD46+BE46</f>
        <v>4</v>
      </c>
      <c r="BG46" s="397"/>
      <c r="BH46" s="397"/>
      <c r="BI46" s="397"/>
      <c r="BJ46" s="397"/>
      <c r="BK46" s="397"/>
    </row>
    <row r="47">
      <c r="A47" s="483"/>
      <c r="B47" s="397"/>
      <c r="C47" s="397"/>
      <c r="D47" s="545"/>
      <c r="E47" s="640" t="s">
        <v>133</v>
      </c>
      <c r="F47" s="531"/>
      <c r="G47" s="532"/>
      <c r="H47" s="560"/>
      <c r="I47" s="561"/>
      <c r="J47" s="548">
        <f t="shared" si="331"/>
        <v>0</v>
      </c>
      <c r="K47" s="560"/>
      <c r="L47" s="561"/>
      <c r="M47" s="548">
        <f t="shared" si="332"/>
        <v>0</v>
      </c>
      <c r="N47" s="549">
        <f t="shared" ref="N47:P47" si="333">H47+K47</f>
        <v>0</v>
      </c>
      <c r="O47" s="550">
        <f t="shared" si="333"/>
        <v>0</v>
      </c>
      <c r="P47" s="551">
        <f t="shared" si="333"/>
        <v>0</v>
      </c>
      <c r="Q47" s="560"/>
      <c r="R47" s="561"/>
      <c r="S47" s="548">
        <f t="shared" si="334"/>
        <v>0</v>
      </c>
      <c r="T47" s="560"/>
      <c r="U47" s="561"/>
      <c r="V47" s="548">
        <f t="shared" si="335"/>
        <v>0</v>
      </c>
      <c r="W47" s="549">
        <f t="shared" ref="W47:Y47" si="336">Q47+T47</f>
        <v>0</v>
      </c>
      <c r="X47" s="550">
        <f t="shared" si="336"/>
        <v>0</v>
      </c>
      <c r="Y47" s="551">
        <f t="shared" si="336"/>
        <v>0</v>
      </c>
      <c r="Z47" s="552">
        <f t="shared" ref="Z47:AA47" si="337">N47+Q47</f>
        <v>0</v>
      </c>
      <c r="AA47" s="553">
        <f t="shared" si="337"/>
        <v>0</v>
      </c>
      <c r="AB47" s="554">
        <f t="shared" si="338"/>
        <v>0</v>
      </c>
      <c r="AC47" s="560"/>
      <c r="AD47" s="561"/>
      <c r="AE47" s="548">
        <f t="shared" si="339"/>
        <v>0</v>
      </c>
      <c r="AF47" s="560"/>
      <c r="AG47" s="561"/>
      <c r="AH47" s="548">
        <f t="shared" si="340"/>
        <v>0</v>
      </c>
      <c r="AI47" s="549">
        <f t="shared" ref="AI47:AK47" si="341">AC47+AF47</f>
        <v>0</v>
      </c>
      <c r="AJ47" s="550">
        <f t="shared" si="341"/>
        <v>0</v>
      </c>
      <c r="AK47" s="551">
        <f t="shared" si="341"/>
        <v>0</v>
      </c>
      <c r="AL47" s="555">
        <f t="shared" ref="AL47:AM47" si="342">Z47+AC47</f>
        <v>0</v>
      </c>
      <c r="AM47" s="556">
        <f t="shared" si="342"/>
        <v>0</v>
      </c>
      <c r="AN47" s="557">
        <f t="shared" si="343"/>
        <v>0</v>
      </c>
      <c r="AO47" s="560"/>
      <c r="AP47" s="561"/>
      <c r="AQ47" s="548">
        <f t="shared" si="344"/>
        <v>0</v>
      </c>
      <c r="AR47" s="560"/>
      <c r="AS47" s="561"/>
      <c r="AT47" s="548">
        <f t="shared" si="345"/>
        <v>0</v>
      </c>
      <c r="AU47" s="549">
        <f t="shared" ref="AU47:AW47" si="346">AO47+AR47</f>
        <v>0</v>
      </c>
      <c r="AV47" s="550">
        <f t="shared" si="346"/>
        <v>0</v>
      </c>
      <c r="AW47" s="551">
        <f t="shared" si="346"/>
        <v>0</v>
      </c>
      <c r="AX47" s="555">
        <f t="shared" ref="AX47:AY47" si="347">AL47+AO47</f>
        <v>0</v>
      </c>
      <c r="AY47" s="556">
        <f t="shared" si="347"/>
        <v>0</v>
      </c>
      <c r="AZ47" s="557">
        <f t="shared" si="348"/>
        <v>0</v>
      </c>
      <c r="BA47" s="552">
        <f t="shared" ref="BA47:BC47" si="349">AI47+AU47</f>
        <v>0</v>
      </c>
      <c r="BB47" s="553">
        <f t="shared" si="349"/>
        <v>0</v>
      </c>
      <c r="BC47" s="554">
        <f t="shared" si="349"/>
        <v>0</v>
      </c>
      <c r="BD47" s="558">
        <f t="shared" si="350"/>
        <v>0</v>
      </c>
      <c r="BE47" s="559">
        <f t="shared" si="351"/>
        <v>0</v>
      </c>
      <c r="BF47" s="548">
        <f t="shared" si="352"/>
        <v>0</v>
      </c>
      <c r="BG47" s="397"/>
      <c r="BH47" s="397"/>
      <c r="BI47" s="397"/>
      <c r="BJ47" s="397"/>
      <c r="BK47" s="397"/>
    </row>
    <row r="48">
      <c r="A48" s="483"/>
      <c r="B48" s="397"/>
      <c r="C48" s="397"/>
      <c r="D48" s="545"/>
      <c r="E48" s="640" t="s">
        <v>134</v>
      </c>
      <c r="F48" s="531"/>
      <c r="G48" s="532"/>
      <c r="H48" s="560"/>
      <c r="I48" s="561"/>
      <c r="J48" s="548">
        <f t="shared" si="331"/>
        <v>0</v>
      </c>
      <c r="K48" s="560"/>
      <c r="L48" s="561"/>
      <c r="M48" s="548">
        <f t="shared" si="332"/>
        <v>0</v>
      </c>
      <c r="N48" s="549">
        <f t="shared" ref="N48:P48" si="353">H48+K48</f>
        <v>0</v>
      </c>
      <c r="O48" s="550">
        <f t="shared" si="353"/>
        <v>0</v>
      </c>
      <c r="P48" s="551">
        <f t="shared" si="353"/>
        <v>0</v>
      </c>
      <c r="Q48" s="560"/>
      <c r="R48" s="561"/>
      <c r="S48" s="548">
        <f t="shared" si="334"/>
        <v>0</v>
      </c>
      <c r="T48" s="560"/>
      <c r="U48" s="561"/>
      <c r="V48" s="548">
        <f t="shared" si="335"/>
        <v>0</v>
      </c>
      <c r="W48" s="549">
        <f t="shared" ref="W48:Y48" si="354">Q48+T48</f>
        <v>0</v>
      </c>
      <c r="X48" s="550">
        <f t="shared" si="354"/>
        <v>0</v>
      </c>
      <c r="Y48" s="551">
        <f t="shared" si="354"/>
        <v>0</v>
      </c>
      <c r="Z48" s="552">
        <f t="shared" ref="Z48:AA48" si="355">N48+Q48</f>
        <v>0</v>
      </c>
      <c r="AA48" s="553">
        <f t="shared" si="355"/>
        <v>0</v>
      </c>
      <c r="AB48" s="554">
        <f t="shared" si="338"/>
        <v>0</v>
      </c>
      <c r="AC48" s="560"/>
      <c r="AD48" s="561"/>
      <c r="AE48" s="548">
        <f t="shared" si="339"/>
        <v>0</v>
      </c>
      <c r="AF48" s="560"/>
      <c r="AG48" s="561"/>
      <c r="AH48" s="548">
        <f t="shared" si="340"/>
        <v>0</v>
      </c>
      <c r="AI48" s="549">
        <f t="shared" ref="AI48:AK48" si="356">AC48+AF48</f>
        <v>0</v>
      </c>
      <c r="AJ48" s="550">
        <f t="shared" si="356"/>
        <v>0</v>
      </c>
      <c r="AK48" s="551">
        <f t="shared" si="356"/>
        <v>0</v>
      </c>
      <c r="AL48" s="555">
        <f t="shared" ref="AL48:AM48" si="357">Z48+AC48</f>
        <v>0</v>
      </c>
      <c r="AM48" s="556">
        <f t="shared" si="357"/>
        <v>0</v>
      </c>
      <c r="AN48" s="557">
        <f t="shared" si="343"/>
        <v>0</v>
      </c>
      <c r="AO48" s="560"/>
      <c r="AP48" s="561"/>
      <c r="AQ48" s="548">
        <f t="shared" si="344"/>
        <v>0</v>
      </c>
      <c r="AR48" s="560"/>
      <c r="AS48" s="561"/>
      <c r="AT48" s="548">
        <f t="shared" si="345"/>
        <v>0</v>
      </c>
      <c r="AU48" s="549">
        <f t="shared" ref="AU48:AW48" si="358">AO48+AR48</f>
        <v>0</v>
      </c>
      <c r="AV48" s="550">
        <f t="shared" si="358"/>
        <v>0</v>
      </c>
      <c r="AW48" s="551">
        <f t="shared" si="358"/>
        <v>0</v>
      </c>
      <c r="AX48" s="555">
        <f t="shared" ref="AX48:AY48" si="359">AL48+AO48</f>
        <v>0</v>
      </c>
      <c r="AY48" s="556">
        <f t="shared" si="359"/>
        <v>0</v>
      </c>
      <c r="AZ48" s="557">
        <f t="shared" si="348"/>
        <v>0</v>
      </c>
      <c r="BA48" s="552">
        <f t="shared" ref="BA48:BC48" si="360">AI48+AU48</f>
        <v>0</v>
      </c>
      <c r="BB48" s="553">
        <f t="shared" si="360"/>
        <v>0</v>
      </c>
      <c r="BC48" s="554">
        <f t="shared" si="360"/>
        <v>0</v>
      </c>
      <c r="BD48" s="558">
        <f t="shared" si="350"/>
        <v>0</v>
      </c>
      <c r="BE48" s="559">
        <f t="shared" si="351"/>
        <v>0</v>
      </c>
      <c r="BF48" s="548">
        <f t="shared" si="352"/>
        <v>0</v>
      </c>
      <c r="BG48" s="397"/>
      <c r="BH48" s="397"/>
      <c r="BI48" s="397"/>
      <c r="BJ48" s="397"/>
      <c r="BK48" s="397"/>
    </row>
    <row r="49">
      <c r="A49" s="483"/>
      <c r="B49" s="397"/>
      <c r="C49" s="397"/>
      <c r="D49" s="545"/>
      <c r="E49" s="640" t="s">
        <v>135</v>
      </c>
      <c r="F49" s="531"/>
      <c r="G49" s="532"/>
      <c r="H49" s="560"/>
      <c r="I49" s="561"/>
      <c r="J49" s="548">
        <f t="shared" si="331"/>
        <v>0</v>
      </c>
      <c r="K49" s="560"/>
      <c r="L49" s="561"/>
      <c r="M49" s="548">
        <f t="shared" si="332"/>
        <v>0</v>
      </c>
      <c r="N49" s="549">
        <f t="shared" ref="N49:P49" si="361">H49+K49</f>
        <v>0</v>
      </c>
      <c r="O49" s="550">
        <f t="shared" si="361"/>
        <v>0</v>
      </c>
      <c r="P49" s="551">
        <f t="shared" si="361"/>
        <v>0</v>
      </c>
      <c r="Q49" s="560"/>
      <c r="R49" s="561"/>
      <c r="S49" s="548">
        <f t="shared" si="334"/>
        <v>0</v>
      </c>
      <c r="T49" s="560"/>
      <c r="U49" s="561"/>
      <c r="V49" s="548">
        <f t="shared" si="335"/>
        <v>0</v>
      </c>
      <c r="W49" s="549">
        <f t="shared" ref="W49:Y49" si="362">Q49+T49</f>
        <v>0</v>
      </c>
      <c r="X49" s="550">
        <f t="shared" si="362"/>
        <v>0</v>
      </c>
      <c r="Y49" s="551">
        <f t="shared" si="362"/>
        <v>0</v>
      </c>
      <c r="Z49" s="552">
        <f t="shared" ref="Z49:AA49" si="363">N49+Q49</f>
        <v>0</v>
      </c>
      <c r="AA49" s="553">
        <f t="shared" si="363"/>
        <v>0</v>
      </c>
      <c r="AB49" s="554">
        <f t="shared" si="338"/>
        <v>0</v>
      </c>
      <c r="AC49" s="560"/>
      <c r="AD49" s="561"/>
      <c r="AE49" s="548">
        <f t="shared" si="339"/>
        <v>0</v>
      </c>
      <c r="AF49" s="560"/>
      <c r="AG49" s="561"/>
      <c r="AH49" s="548">
        <f t="shared" si="340"/>
        <v>0</v>
      </c>
      <c r="AI49" s="549">
        <f t="shared" ref="AI49:AK49" si="364">AC49+AF49</f>
        <v>0</v>
      </c>
      <c r="AJ49" s="550">
        <f t="shared" si="364"/>
        <v>0</v>
      </c>
      <c r="AK49" s="551">
        <f t="shared" si="364"/>
        <v>0</v>
      </c>
      <c r="AL49" s="555">
        <f t="shared" ref="AL49:AM49" si="365">Z49+AC49</f>
        <v>0</v>
      </c>
      <c r="AM49" s="556">
        <f t="shared" si="365"/>
        <v>0</v>
      </c>
      <c r="AN49" s="557">
        <f t="shared" si="343"/>
        <v>0</v>
      </c>
      <c r="AO49" s="560"/>
      <c r="AP49" s="561"/>
      <c r="AQ49" s="548">
        <f t="shared" si="344"/>
        <v>0</v>
      </c>
      <c r="AR49" s="560"/>
      <c r="AS49" s="561"/>
      <c r="AT49" s="548">
        <f t="shared" si="345"/>
        <v>0</v>
      </c>
      <c r="AU49" s="549">
        <f t="shared" ref="AU49:AW49" si="366">AO49+AR49</f>
        <v>0</v>
      </c>
      <c r="AV49" s="550">
        <f t="shared" si="366"/>
        <v>0</v>
      </c>
      <c r="AW49" s="551">
        <f t="shared" si="366"/>
        <v>0</v>
      </c>
      <c r="AX49" s="555">
        <f t="shared" ref="AX49:AY49" si="367">AL49+AO49</f>
        <v>0</v>
      </c>
      <c r="AY49" s="556">
        <f t="shared" si="367"/>
        <v>0</v>
      </c>
      <c r="AZ49" s="557">
        <f t="shared" si="348"/>
        <v>0</v>
      </c>
      <c r="BA49" s="552">
        <f t="shared" ref="BA49:BC49" si="368">AI49+AU49</f>
        <v>0</v>
      </c>
      <c r="BB49" s="553">
        <f t="shared" si="368"/>
        <v>0</v>
      </c>
      <c r="BC49" s="554">
        <f t="shared" si="368"/>
        <v>0</v>
      </c>
      <c r="BD49" s="558">
        <f t="shared" si="350"/>
        <v>0</v>
      </c>
      <c r="BE49" s="559">
        <f t="shared" si="351"/>
        <v>0</v>
      </c>
      <c r="BF49" s="548">
        <f t="shared" si="352"/>
        <v>0</v>
      </c>
      <c r="BG49" s="397"/>
      <c r="BH49" s="397"/>
      <c r="BI49" s="397"/>
      <c r="BJ49" s="397"/>
      <c r="BK49" s="397"/>
    </row>
    <row r="50">
      <c r="A50" s="483"/>
      <c r="B50" s="397"/>
      <c r="C50" s="397"/>
      <c r="D50" s="545"/>
      <c r="E50" s="819" t="s">
        <v>136</v>
      </c>
      <c r="F50" s="531"/>
      <c r="G50" s="532"/>
      <c r="H50" s="560"/>
      <c r="I50" s="561"/>
      <c r="J50" s="548">
        <f t="shared" si="331"/>
        <v>0</v>
      </c>
      <c r="K50" s="560"/>
      <c r="L50" s="547">
        <v>1.0</v>
      </c>
      <c r="M50" s="548">
        <f t="shared" si="332"/>
        <v>1</v>
      </c>
      <c r="N50" s="549">
        <f t="shared" ref="N50:P50" si="369">H50+K50</f>
        <v>0</v>
      </c>
      <c r="O50" s="550">
        <f t="shared" si="369"/>
        <v>1</v>
      </c>
      <c r="P50" s="551">
        <f t="shared" si="369"/>
        <v>1</v>
      </c>
      <c r="Q50" s="560"/>
      <c r="R50" s="561"/>
      <c r="S50" s="548">
        <f t="shared" si="334"/>
        <v>0</v>
      </c>
      <c r="T50" s="560"/>
      <c r="U50" s="561"/>
      <c r="V50" s="548">
        <f t="shared" si="335"/>
        <v>0</v>
      </c>
      <c r="W50" s="549">
        <f t="shared" ref="W50:Y50" si="370">Q50+T50</f>
        <v>0</v>
      </c>
      <c r="X50" s="550">
        <f t="shared" si="370"/>
        <v>0</v>
      </c>
      <c r="Y50" s="551">
        <f t="shared" si="370"/>
        <v>0</v>
      </c>
      <c r="Z50" s="552">
        <f t="shared" ref="Z50:AA50" si="371">N50+Q50</f>
        <v>0</v>
      </c>
      <c r="AA50" s="553">
        <f t="shared" si="371"/>
        <v>1</v>
      </c>
      <c r="AB50" s="554">
        <f t="shared" si="338"/>
        <v>1</v>
      </c>
      <c r="AC50" s="560"/>
      <c r="AD50" s="561"/>
      <c r="AE50" s="548">
        <f t="shared" si="339"/>
        <v>0</v>
      </c>
      <c r="AF50" s="560"/>
      <c r="AG50" s="561"/>
      <c r="AH50" s="548">
        <f t="shared" si="340"/>
        <v>0</v>
      </c>
      <c r="AI50" s="549">
        <f t="shared" ref="AI50:AK50" si="372">AC50+AF50</f>
        <v>0</v>
      </c>
      <c r="AJ50" s="550">
        <f t="shared" si="372"/>
        <v>0</v>
      </c>
      <c r="AK50" s="551">
        <f t="shared" si="372"/>
        <v>0</v>
      </c>
      <c r="AL50" s="555">
        <f t="shared" ref="AL50:AM50" si="373">Z50+AC50</f>
        <v>0</v>
      </c>
      <c r="AM50" s="556">
        <f t="shared" si="373"/>
        <v>1</v>
      </c>
      <c r="AN50" s="557">
        <f t="shared" si="343"/>
        <v>1</v>
      </c>
      <c r="AO50" s="560"/>
      <c r="AP50" s="561"/>
      <c r="AQ50" s="548">
        <f t="shared" si="344"/>
        <v>0</v>
      </c>
      <c r="AR50" s="560"/>
      <c r="AS50" s="561"/>
      <c r="AT50" s="548">
        <f t="shared" si="345"/>
        <v>0</v>
      </c>
      <c r="AU50" s="549">
        <f t="shared" ref="AU50:AW50" si="374">AO50+AR50</f>
        <v>0</v>
      </c>
      <c r="AV50" s="550">
        <f t="shared" si="374"/>
        <v>0</v>
      </c>
      <c r="AW50" s="551">
        <f t="shared" si="374"/>
        <v>0</v>
      </c>
      <c r="AX50" s="555">
        <f t="shared" ref="AX50:AY50" si="375">AL50+AO50</f>
        <v>0</v>
      </c>
      <c r="AY50" s="556">
        <f t="shared" si="375"/>
        <v>1</v>
      </c>
      <c r="AZ50" s="557">
        <f t="shared" si="348"/>
        <v>1</v>
      </c>
      <c r="BA50" s="552">
        <f t="shared" ref="BA50:BC50" si="376">AI50+AU50</f>
        <v>0</v>
      </c>
      <c r="BB50" s="553">
        <f t="shared" si="376"/>
        <v>0</v>
      </c>
      <c r="BC50" s="554">
        <f t="shared" si="376"/>
        <v>0</v>
      </c>
      <c r="BD50" s="558">
        <f t="shared" si="350"/>
        <v>0</v>
      </c>
      <c r="BE50" s="559">
        <f t="shared" si="351"/>
        <v>1</v>
      </c>
      <c r="BF50" s="548">
        <f t="shared" si="352"/>
        <v>1</v>
      </c>
      <c r="BG50" s="397"/>
      <c r="BH50" s="397"/>
      <c r="BI50" s="397"/>
      <c r="BJ50" s="397"/>
      <c r="BK50" s="397"/>
    </row>
    <row r="51">
      <c r="A51" s="483"/>
      <c r="B51" s="397"/>
      <c r="C51" s="501"/>
      <c r="D51" s="545"/>
      <c r="E51" s="819" t="s">
        <v>137</v>
      </c>
      <c r="F51" s="531"/>
      <c r="G51" s="532"/>
      <c r="H51" s="560"/>
      <c r="I51" s="561"/>
      <c r="J51" s="548">
        <f t="shared" si="331"/>
        <v>0</v>
      </c>
      <c r="K51" s="560"/>
      <c r="L51" s="547">
        <v>2.0</v>
      </c>
      <c r="M51" s="548">
        <f t="shared" si="332"/>
        <v>2</v>
      </c>
      <c r="N51" s="549">
        <f t="shared" ref="N51:P51" si="377">H51+K51</f>
        <v>0</v>
      </c>
      <c r="O51" s="550">
        <f t="shared" si="377"/>
        <v>2</v>
      </c>
      <c r="P51" s="551">
        <f t="shared" si="377"/>
        <v>2</v>
      </c>
      <c r="Q51" s="560"/>
      <c r="R51" s="561"/>
      <c r="S51" s="548">
        <f t="shared" si="334"/>
        <v>0</v>
      </c>
      <c r="T51" s="560"/>
      <c r="U51" s="561"/>
      <c r="V51" s="548">
        <f t="shared" si="335"/>
        <v>0</v>
      </c>
      <c r="W51" s="549">
        <f t="shared" ref="W51:Y51" si="378">Q51+T51</f>
        <v>0</v>
      </c>
      <c r="X51" s="550">
        <f t="shared" si="378"/>
        <v>0</v>
      </c>
      <c r="Y51" s="551">
        <f t="shared" si="378"/>
        <v>0</v>
      </c>
      <c r="Z51" s="552">
        <f t="shared" ref="Z51:AA51" si="379">N51+Q51</f>
        <v>0</v>
      </c>
      <c r="AA51" s="553">
        <f t="shared" si="379"/>
        <v>2</v>
      </c>
      <c r="AB51" s="554">
        <f t="shared" si="338"/>
        <v>2</v>
      </c>
      <c r="AC51" s="560"/>
      <c r="AD51" s="561"/>
      <c r="AE51" s="548">
        <f t="shared" si="339"/>
        <v>0</v>
      </c>
      <c r="AF51" s="560"/>
      <c r="AG51" s="561"/>
      <c r="AH51" s="548">
        <f t="shared" si="340"/>
        <v>0</v>
      </c>
      <c r="AI51" s="549">
        <f t="shared" ref="AI51:AK51" si="380">AC51+AF51</f>
        <v>0</v>
      </c>
      <c r="AJ51" s="550">
        <f t="shared" si="380"/>
        <v>0</v>
      </c>
      <c r="AK51" s="551">
        <f t="shared" si="380"/>
        <v>0</v>
      </c>
      <c r="AL51" s="555">
        <f t="shared" ref="AL51:AM51" si="381">Z51+AC51</f>
        <v>0</v>
      </c>
      <c r="AM51" s="556">
        <f t="shared" si="381"/>
        <v>2</v>
      </c>
      <c r="AN51" s="557">
        <f t="shared" si="343"/>
        <v>2</v>
      </c>
      <c r="AO51" s="560"/>
      <c r="AP51" s="561"/>
      <c r="AQ51" s="548">
        <f t="shared" si="344"/>
        <v>0</v>
      </c>
      <c r="AR51" s="560"/>
      <c r="AS51" s="561"/>
      <c r="AT51" s="548">
        <f t="shared" si="345"/>
        <v>0</v>
      </c>
      <c r="AU51" s="549">
        <f t="shared" ref="AU51:AW51" si="382">AO51+AR51</f>
        <v>0</v>
      </c>
      <c r="AV51" s="550">
        <f t="shared" si="382"/>
        <v>0</v>
      </c>
      <c r="AW51" s="551">
        <f t="shared" si="382"/>
        <v>0</v>
      </c>
      <c r="AX51" s="555">
        <f t="shared" ref="AX51:AY51" si="383">AL51+AO51</f>
        <v>0</v>
      </c>
      <c r="AY51" s="556">
        <f t="shared" si="383"/>
        <v>2</v>
      </c>
      <c r="AZ51" s="557">
        <f t="shared" si="348"/>
        <v>2</v>
      </c>
      <c r="BA51" s="552">
        <f t="shared" ref="BA51:BC51" si="384">AI51+AU51</f>
        <v>0</v>
      </c>
      <c r="BB51" s="553">
        <f t="shared" si="384"/>
        <v>0</v>
      </c>
      <c r="BC51" s="554">
        <f t="shared" si="384"/>
        <v>0</v>
      </c>
      <c r="BD51" s="558">
        <f t="shared" si="350"/>
        <v>0</v>
      </c>
      <c r="BE51" s="559">
        <f t="shared" si="351"/>
        <v>2</v>
      </c>
      <c r="BF51" s="548">
        <f t="shared" si="352"/>
        <v>2</v>
      </c>
      <c r="BG51" s="397"/>
      <c r="BH51" s="397"/>
      <c r="BI51" s="397"/>
      <c r="BJ51" s="397"/>
      <c r="BK51" s="397"/>
    </row>
    <row r="52">
      <c r="A52" s="483"/>
      <c r="B52" s="397"/>
      <c r="C52" s="501"/>
      <c r="D52" s="590"/>
      <c r="E52" s="820" t="s">
        <v>138</v>
      </c>
      <c r="F52" s="515"/>
      <c r="G52" s="516"/>
      <c r="H52" s="591"/>
      <c r="I52" s="592"/>
      <c r="J52" s="731">
        <f t="shared" si="331"/>
        <v>0</v>
      </c>
      <c r="K52" s="591"/>
      <c r="L52" s="607">
        <v>1.0</v>
      </c>
      <c r="M52" s="731">
        <f t="shared" si="332"/>
        <v>1</v>
      </c>
      <c r="N52" s="821">
        <f t="shared" ref="N52:P52" si="385">H52+K52</f>
        <v>0</v>
      </c>
      <c r="O52" s="719">
        <f t="shared" si="385"/>
        <v>1</v>
      </c>
      <c r="P52" s="822">
        <f t="shared" si="385"/>
        <v>1</v>
      </c>
      <c r="Q52" s="591"/>
      <c r="R52" s="592"/>
      <c r="S52" s="731">
        <f t="shared" si="334"/>
        <v>0</v>
      </c>
      <c r="T52" s="591"/>
      <c r="U52" s="607">
        <v>1.0</v>
      </c>
      <c r="V52" s="731">
        <f t="shared" si="335"/>
        <v>1</v>
      </c>
      <c r="W52" s="821">
        <f t="shared" ref="W52:Y52" si="386">Q52+T52</f>
        <v>0</v>
      </c>
      <c r="X52" s="719">
        <f t="shared" si="386"/>
        <v>1</v>
      </c>
      <c r="Y52" s="822">
        <f t="shared" si="386"/>
        <v>1</v>
      </c>
      <c r="Z52" s="823">
        <f t="shared" ref="Z52:AA52" si="387">N52+Q52</f>
        <v>0</v>
      </c>
      <c r="AA52" s="824">
        <f t="shared" si="387"/>
        <v>1</v>
      </c>
      <c r="AB52" s="825">
        <f t="shared" si="338"/>
        <v>1</v>
      </c>
      <c r="AC52" s="591"/>
      <c r="AD52" s="592"/>
      <c r="AE52" s="731">
        <f t="shared" si="339"/>
        <v>0</v>
      </c>
      <c r="AF52" s="591"/>
      <c r="AG52" s="607">
        <v>1.0</v>
      </c>
      <c r="AH52" s="731">
        <f t="shared" si="340"/>
        <v>1</v>
      </c>
      <c r="AI52" s="821">
        <f t="shared" ref="AI52:AK52" si="388">AC52+AF52</f>
        <v>0</v>
      </c>
      <c r="AJ52" s="719">
        <f t="shared" si="388"/>
        <v>1</v>
      </c>
      <c r="AK52" s="822">
        <f t="shared" si="388"/>
        <v>1</v>
      </c>
      <c r="AL52" s="826">
        <f t="shared" ref="AL52:AM52" si="389">Z52+AC52</f>
        <v>0</v>
      </c>
      <c r="AM52" s="827">
        <f t="shared" si="389"/>
        <v>1</v>
      </c>
      <c r="AN52" s="828">
        <f t="shared" si="343"/>
        <v>1</v>
      </c>
      <c r="AO52" s="591"/>
      <c r="AP52" s="592"/>
      <c r="AQ52" s="731">
        <f t="shared" si="344"/>
        <v>0</v>
      </c>
      <c r="AR52" s="591"/>
      <c r="AS52" s="592"/>
      <c r="AT52" s="731">
        <f t="shared" si="345"/>
        <v>0</v>
      </c>
      <c r="AU52" s="821">
        <f t="shared" ref="AU52:AW52" si="390">AO52+AR52</f>
        <v>0</v>
      </c>
      <c r="AV52" s="719">
        <f t="shared" si="390"/>
        <v>0</v>
      </c>
      <c r="AW52" s="822">
        <f t="shared" si="390"/>
        <v>0</v>
      </c>
      <c r="AX52" s="826">
        <f t="shared" ref="AX52:AY52" si="391">AL52+AO52</f>
        <v>0</v>
      </c>
      <c r="AY52" s="827">
        <f t="shared" si="391"/>
        <v>1</v>
      </c>
      <c r="AZ52" s="828">
        <f t="shared" si="348"/>
        <v>1</v>
      </c>
      <c r="BA52" s="823">
        <f t="shared" ref="BA52:BC52" si="392">AI52+AU52</f>
        <v>0</v>
      </c>
      <c r="BB52" s="824">
        <f t="shared" si="392"/>
        <v>1</v>
      </c>
      <c r="BC52" s="825">
        <f t="shared" si="392"/>
        <v>1</v>
      </c>
      <c r="BD52" s="729">
        <f t="shared" si="350"/>
        <v>0</v>
      </c>
      <c r="BE52" s="730">
        <f t="shared" si="351"/>
        <v>1</v>
      </c>
      <c r="BF52" s="731">
        <f t="shared" si="352"/>
        <v>1</v>
      </c>
      <c r="BG52" s="397"/>
      <c r="BH52" s="397"/>
      <c r="BI52" s="397"/>
      <c r="BJ52" s="397"/>
      <c r="BK52" s="397"/>
    </row>
    <row r="53">
      <c r="A53" s="483"/>
      <c r="B53" s="397"/>
      <c r="C53" s="501"/>
      <c r="D53" s="514">
        <v>4.0</v>
      </c>
      <c r="E53" s="829" t="s">
        <v>171</v>
      </c>
      <c r="F53" s="12"/>
      <c r="G53" s="830"/>
      <c r="H53" s="533">
        <f t="shared" ref="H53:I53" si="393">SUM(H54:H59)</f>
        <v>0</v>
      </c>
      <c r="I53" s="534">
        <f t="shared" si="393"/>
        <v>1</v>
      </c>
      <c r="J53" s="535">
        <f t="shared" si="331"/>
        <v>1</v>
      </c>
      <c r="K53" s="533">
        <f t="shared" ref="K53:L53" si="394">SUM(K54:K59)</f>
        <v>0</v>
      </c>
      <c r="L53" s="534">
        <f t="shared" si="394"/>
        <v>2</v>
      </c>
      <c r="M53" s="535">
        <f t="shared" si="332"/>
        <v>2</v>
      </c>
      <c r="N53" s="536">
        <f t="shared" ref="N53:P53" si="395">H53+K53</f>
        <v>0</v>
      </c>
      <c r="O53" s="537">
        <f t="shared" si="395"/>
        <v>3</v>
      </c>
      <c r="P53" s="538">
        <f t="shared" si="395"/>
        <v>3</v>
      </c>
      <c r="Q53" s="533">
        <f t="shared" ref="Q53:R53" si="396">SUM(Q54:Q59)</f>
        <v>0</v>
      </c>
      <c r="R53" s="534">
        <f t="shared" si="396"/>
        <v>1</v>
      </c>
      <c r="S53" s="535">
        <f t="shared" si="334"/>
        <v>1</v>
      </c>
      <c r="T53" s="533">
        <f t="shared" ref="T53:U53" si="397">SUM(T54:T59)</f>
        <v>0</v>
      </c>
      <c r="U53" s="534">
        <f t="shared" si="397"/>
        <v>3</v>
      </c>
      <c r="V53" s="535">
        <f t="shared" si="335"/>
        <v>3</v>
      </c>
      <c r="W53" s="536">
        <f t="shared" ref="W53:Y53" si="398">Q53+T53</f>
        <v>0</v>
      </c>
      <c r="X53" s="537">
        <f t="shared" si="398"/>
        <v>4</v>
      </c>
      <c r="Y53" s="538">
        <f t="shared" si="398"/>
        <v>4</v>
      </c>
      <c r="Z53" s="539">
        <f t="shared" ref="Z53:AA53" si="399">N53+Q53</f>
        <v>0</v>
      </c>
      <c r="AA53" s="540">
        <f t="shared" si="399"/>
        <v>4</v>
      </c>
      <c r="AB53" s="541">
        <f t="shared" si="338"/>
        <v>4</v>
      </c>
      <c r="AC53" s="533">
        <f t="shared" ref="AC53:AD53" si="400">SUM(AC54:AC59)</f>
        <v>0</v>
      </c>
      <c r="AD53" s="534">
        <f t="shared" si="400"/>
        <v>1</v>
      </c>
      <c r="AE53" s="535">
        <f t="shared" si="339"/>
        <v>1</v>
      </c>
      <c r="AF53" s="533">
        <f t="shared" ref="AF53:AG53" si="401">SUM(AF54:AF59)</f>
        <v>0</v>
      </c>
      <c r="AG53" s="534">
        <f t="shared" si="401"/>
        <v>4</v>
      </c>
      <c r="AH53" s="535">
        <f t="shared" si="340"/>
        <v>4</v>
      </c>
      <c r="AI53" s="536">
        <f t="shared" ref="AI53:AK53" si="402">AC53+AF53</f>
        <v>0</v>
      </c>
      <c r="AJ53" s="537">
        <f t="shared" si="402"/>
        <v>5</v>
      </c>
      <c r="AK53" s="538">
        <f t="shared" si="402"/>
        <v>5</v>
      </c>
      <c r="AL53" s="542">
        <f t="shared" ref="AL53:AM53" si="403">Z53+AC53</f>
        <v>0</v>
      </c>
      <c r="AM53" s="543">
        <f t="shared" si="403"/>
        <v>5</v>
      </c>
      <c r="AN53" s="544">
        <f t="shared" si="343"/>
        <v>5</v>
      </c>
      <c r="AO53" s="533">
        <f t="shared" ref="AO53:AP53" si="404">SUM(AO54:AO59)</f>
        <v>0</v>
      </c>
      <c r="AP53" s="534">
        <f t="shared" si="404"/>
        <v>0</v>
      </c>
      <c r="AQ53" s="535">
        <f t="shared" si="344"/>
        <v>0</v>
      </c>
      <c r="AR53" s="533">
        <f t="shared" ref="AR53:AS53" si="405">SUM(AR54:AR59)</f>
        <v>0</v>
      </c>
      <c r="AS53" s="534">
        <f t="shared" si="405"/>
        <v>0</v>
      </c>
      <c r="AT53" s="535">
        <f t="shared" si="345"/>
        <v>0</v>
      </c>
      <c r="AU53" s="536">
        <f t="shared" ref="AU53:AW53" si="406">AO53+AR53</f>
        <v>0</v>
      </c>
      <c r="AV53" s="537">
        <f t="shared" si="406"/>
        <v>0</v>
      </c>
      <c r="AW53" s="538">
        <f t="shared" si="406"/>
        <v>0</v>
      </c>
      <c r="AX53" s="542">
        <f t="shared" ref="AX53:AY53" si="407">AL53+AO53</f>
        <v>0</v>
      </c>
      <c r="AY53" s="543">
        <f t="shared" si="407"/>
        <v>5</v>
      </c>
      <c r="AZ53" s="544">
        <f t="shared" si="348"/>
        <v>5</v>
      </c>
      <c r="BA53" s="539">
        <f t="shared" ref="BA53:BC53" si="408">AI53+AU53</f>
        <v>0</v>
      </c>
      <c r="BB53" s="540">
        <f t="shared" si="408"/>
        <v>5</v>
      </c>
      <c r="BC53" s="541">
        <f t="shared" si="408"/>
        <v>5</v>
      </c>
      <c r="BD53" s="533">
        <f t="shared" si="350"/>
        <v>0</v>
      </c>
      <c r="BE53" s="534">
        <f t="shared" si="351"/>
        <v>5</v>
      </c>
      <c r="BF53" s="535">
        <f t="shared" si="352"/>
        <v>5</v>
      </c>
      <c r="BG53" s="397"/>
      <c r="BH53" s="397"/>
      <c r="BI53" s="397"/>
      <c r="BJ53" s="397"/>
      <c r="BK53" s="397"/>
    </row>
    <row r="54">
      <c r="A54" s="483"/>
      <c r="B54" s="397"/>
      <c r="C54" s="501"/>
      <c r="D54" s="545"/>
      <c r="E54" s="531"/>
      <c r="F54" s="640" t="s">
        <v>133</v>
      </c>
      <c r="G54" s="532"/>
      <c r="H54" s="560"/>
      <c r="I54" s="561"/>
      <c r="J54" s="548">
        <f t="shared" si="331"/>
        <v>0</v>
      </c>
      <c r="K54" s="560"/>
      <c r="L54" s="561"/>
      <c r="M54" s="548">
        <f t="shared" si="332"/>
        <v>0</v>
      </c>
      <c r="N54" s="549">
        <f t="shared" ref="N54:P54" si="409">H54+K54</f>
        <v>0</v>
      </c>
      <c r="O54" s="550">
        <f t="shared" si="409"/>
        <v>0</v>
      </c>
      <c r="P54" s="551">
        <f t="shared" si="409"/>
        <v>0</v>
      </c>
      <c r="Q54" s="560"/>
      <c r="R54" s="561"/>
      <c r="S54" s="548">
        <f t="shared" si="334"/>
        <v>0</v>
      </c>
      <c r="T54" s="560"/>
      <c r="U54" s="561"/>
      <c r="V54" s="548">
        <f t="shared" si="335"/>
        <v>0</v>
      </c>
      <c r="W54" s="549">
        <f t="shared" ref="W54:Y54" si="410">Q54+T54</f>
        <v>0</v>
      </c>
      <c r="X54" s="550">
        <f t="shared" si="410"/>
        <v>0</v>
      </c>
      <c r="Y54" s="551">
        <f t="shared" si="410"/>
        <v>0</v>
      </c>
      <c r="Z54" s="552">
        <f t="shared" ref="Z54:AA54" si="411">N54+Q54</f>
        <v>0</v>
      </c>
      <c r="AA54" s="553">
        <f t="shared" si="411"/>
        <v>0</v>
      </c>
      <c r="AB54" s="554">
        <f t="shared" si="338"/>
        <v>0</v>
      </c>
      <c r="AC54" s="560"/>
      <c r="AD54" s="561"/>
      <c r="AE54" s="548">
        <f t="shared" si="339"/>
        <v>0</v>
      </c>
      <c r="AF54" s="560"/>
      <c r="AG54" s="561"/>
      <c r="AH54" s="548">
        <f t="shared" si="340"/>
        <v>0</v>
      </c>
      <c r="AI54" s="549">
        <f t="shared" ref="AI54:AK54" si="412">AC54+AF54</f>
        <v>0</v>
      </c>
      <c r="AJ54" s="550">
        <f t="shared" si="412"/>
        <v>0</v>
      </c>
      <c r="AK54" s="551">
        <f t="shared" si="412"/>
        <v>0</v>
      </c>
      <c r="AL54" s="555">
        <f t="shared" ref="AL54:AM54" si="413">Z54+AC54</f>
        <v>0</v>
      </c>
      <c r="AM54" s="556">
        <f t="shared" si="413"/>
        <v>0</v>
      </c>
      <c r="AN54" s="557">
        <f t="shared" si="343"/>
        <v>0</v>
      </c>
      <c r="AO54" s="560"/>
      <c r="AP54" s="561"/>
      <c r="AQ54" s="548">
        <f t="shared" si="344"/>
        <v>0</v>
      </c>
      <c r="AR54" s="560"/>
      <c r="AS54" s="561"/>
      <c r="AT54" s="548">
        <f t="shared" si="345"/>
        <v>0</v>
      </c>
      <c r="AU54" s="549">
        <f t="shared" ref="AU54:AW54" si="414">AO54+AR54</f>
        <v>0</v>
      </c>
      <c r="AV54" s="550">
        <f t="shared" si="414"/>
        <v>0</v>
      </c>
      <c r="AW54" s="551">
        <f t="shared" si="414"/>
        <v>0</v>
      </c>
      <c r="AX54" s="555">
        <f t="shared" ref="AX54:AY54" si="415">AL54+AO54</f>
        <v>0</v>
      </c>
      <c r="AY54" s="556">
        <f t="shared" si="415"/>
        <v>0</v>
      </c>
      <c r="AZ54" s="557">
        <f t="shared" si="348"/>
        <v>0</v>
      </c>
      <c r="BA54" s="552">
        <f t="shared" ref="BA54:BC54" si="416">AI54+AU54</f>
        <v>0</v>
      </c>
      <c r="BB54" s="553">
        <f t="shared" si="416"/>
        <v>0</v>
      </c>
      <c r="BC54" s="554">
        <f t="shared" si="416"/>
        <v>0</v>
      </c>
      <c r="BD54" s="558">
        <f t="shared" si="350"/>
        <v>0</v>
      </c>
      <c r="BE54" s="559">
        <f t="shared" si="351"/>
        <v>0</v>
      </c>
      <c r="BF54" s="548">
        <f t="shared" si="352"/>
        <v>0</v>
      </c>
      <c r="BG54" s="397"/>
      <c r="BH54" s="397"/>
      <c r="BI54" s="397"/>
      <c r="BJ54" s="397"/>
      <c r="BK54" s="397"/>
    </row>
    <row r="55">
      <c r="A55" s="483"/>
      <c r="B55" s="397"/>
      <c r="C55" s="397"/>
      <c r="D55" s="545"/>
      <c r="E55" s="831"/>
      <c r="F55" s="640" t="s">
        <v>134</v>
      </c>
      <c r="G55" s="532"/>
      <c r="H55" s="560"/>
      <c r="I55" s="561"/>
      <c r="J55" s="548">
        <f t="shared" si="331"/>
        <v>0</v>
      </c>
      <c r="K55" s="560"/>
      <c r="L55" s="561"/>
      <c r="M55" s="548">
        <f t="shared" si="332"/>
        <v>0</v>
      </c>
      <c r="N55" s="549">
        <f t="shared" ref="N55:P55" si="417">H55+K55</f>
        <v>0</v>
      </c>
      <c r="O55" s="550">
        <f t="shared" si="417"/>
        <v>0</v>
      </c>
      <c r="P55" s="551">
        <f t="shared" si="417"/>
        <v>0</v>
      </c>
      <c r="Q55" s="560"/>
      <c r="R55" s="561"/>
      <c r="S55" s="548">
        <f t="shared" si="334"/>
        <v>0</v>
      </c>
      <c r="T55" s="560"/>
      <c r="U55" s="561"/>
      <c r="V55" s="548">
        <f t="shared" si="335"/>
        <v>0</v>
      </c>
      <c r="W55" s="549">
        <f t="shared" ref="W55:Y55" si="418">Q55+T55</f>
        <v>0</v>
      </c>
      <c r="X55" s="550">
        <f t="shared" si="418"/>
        <v>0</v>
      </c>
      <c r="Y55" s="551">
        <f t="shared" si="418"/>
        <v>0</v>
      </c>
      <c r="Z55" s="552">
        <f t="shared" ref="Z55:AA55" si="419">N55+Q55</f>
        <v>0</v>
      </c>
      <c r="AA55" s="553">
        <f t="shared" si="419"/>
        <v>0</v>
      </c>
      <c r="AB55" s="554">
        <f t="shared" si="338"/>
        <v>0</v>
      </c>
      <c r="AC55" s="560"/>
      <c r="AD55" s="561"/>
      <c r="AE55" s="548">
        <f t="shared" si="339"/>
        <v>0</v>
      </c>
      <c r="AF55" s="560"/>
      <c r="AG55" s="561"/>
      <c r="AH55" s="548">
        <f t="shared" si="340"/>
        <v>0</v>
      </c>
      <c r="AI55" s="549">
        <f t="shared" ref="AI55:AK55" si="420">AC55+AF55</f>
        <v>0</v>
      </c>
      <c r="AJ55" s="550">
        <f t="shared" si="420"/>
        <v>0</v>
      </c>
      <c r="AK55" s="551">
        <f t="shared" si="420"/>
        <v>0</v>
      </c>
      <c r="AL55" s="555">
        <f t="shared" ref="AL55:AM55" si="421">Z55+AC55</f>
        <v>0</v>
      </c>
      <c r="AM55" s="556">
        <f t="shared" si="421"/>
        <v>0</v>
      </c>
      <c r="AN55" s="557">
        <f t="shared" si="343"/>
        <v>0</v>
      </c>
      <c r="AO55" s="560"/>
      <c r="AP55" s="561"/>
      <c r="AQ55" s="548">
        <f t="shared" si="344"/>
        <v>0</v>
      </c>
      <c r="AR55" s="560"/>
      <c r="AS55" s="561"/>
      <c r="AT55" s="548">
        <f t="shared" si="345"/>
        <v>0</v>
      </c>
      <c r="AU55" s="549">
        <f t="shared" ref="AU55:AW55" si="422">AO55+AR55</f>
        <v>0</v>
      </c>
      <c r="AV55" s="550">
        <f t="shared" si="422"/>
        <v>0</v>
      </c>
      <c r="AW55" s="551">
        <f t="shared" si="422"/>
        <v>0</v>
      </c>
      <c r="AX55" s="555">
        <f t="shared" ref="AX55:AY55" si="423">AL55+AO55</f>
        <v>0</v>
      </c>
      <c r="AY55" s="556">
        <f t="shared" si="423"/>
        <v>0</v>
      </c>
      <c r="AZ55" s="557">
        <f t="shared" si="348"/>
        <v>0</v>
      </c>
      <c r="BA55" s="552">
        <f t="shared" ref="BA55:BC55" si="424">AI55+AU55</f>
        <v>0</v>
      </c>
      <c r="BB55" s="553">
        <f t="shared" si="424"/>
        <v>0</v>
      </c>
      <c r="BC55" s="554">
        <f t="shared" si="424"/>
        <v>0</v>
      </c>
      <c r="BD55" s="558">
        <f t="shared" si="350"/>
        <v>0</v>
      </c>
      <c r="BE55" s="559">
        <f t="shared" si="351"/>
        <v>0</v>
      </c>
      <c r="BF55" s="548">
        <f t="shared" si="352"/>
        <v>0</v>
      </c>
      <c r="BG55" s="397"/>
      <c r="BH55" s="397"/>
      <c r="BI55" s="397"/>
      <c r="BJ55" s="397"/>
      <c r="BK55" s="397"/>
    </row>
    <row r="56">
      <c r="A56" s="483"/>
      <c r="B56" s="397"/>
      <c r="C56" s="397"/>
      <c r="D56" s="545"/>
      <c r="E56" s="531"/>
      <c r="F56" s="640" t="s">
        <v>135</v>
      </c>
      <c r="G56" s="532"/>
      <c r="H56" s="560"/>
      <c r="I56" s="561"/>
      <c r="J56" s="548">
        <f t="shared" si="331"/>
        <v>0</v>
      </c>
      <c r="K56" s="560"/>
      <c r="L56" s="561"/>
      <c r="M56" s="548">
        <f t="shared" si="332"/>
        <v>0</v>
      </c>
      <c r="N56" s="549">
        <f t="shared" ref="N56:P56" si="425">H56+K56</f>
        <v>0</v>
      </c>
      <c r="O56" s="550">
        <f t="shared" si="425"/>
        <v>0</v>
      </c>
      <c r="P56" s="551">
        <f t="shared" si="425"/>
        <v>0</v>
      </c>
      <c r="Q56" s="560"/>
      <c r="R56" s="561"/>
      <c r="S56" s="548">
        <f t="shared" si="334"/>
        <v>0</v>
      </c>
      <c r="T56" s="560"/>
      <c r="U56" s="561"/>
      <c r="V56" s="548">
        <f t="shared" si="335"/>
        <v>0</v>
      </c>
      <c r="W56" s="549">
        <f t="shared" ref="W56:Y56" si="426">Q56+T56</f>
        <v>0</v>
      </c>
      <c r="X56" s="550">
        <f t="shared" si="426"/>
        <v>0</v>
      </c>
      <c r="Y56" s="551">
        <f t="shared" si="426"/>
        <v>0</v>
      </c>
      <c r="Z56" s="552">
        <f t="shared" ref="Z56:AA56" si="427">N56+Q56</f>
        <v>0</v>
      </c>
      <c r="AA56" s="553">
        <f t="shared" si="427"/>
        <v>0</v>
      </c>
      <c r="AB56" s="554">
        <f t="shared" si="338"/>
        <v>0</v>
      </c>
      <c r="AC56" s="560"/>
      <c r="AD56" s="561"/>
      <c r="AE56" s="548">
        <f t="shared" si="339"/>
        <v>0</v>
      </c>
      <c r="AF56" s="560"/>
      <c r="AG56" s="561"/>
      <c r="AH56" s="548">
        <f t="shared" si="340"/>
        <v>0</v>
      </c>
      <c r="AI56" s="549">
        <f t="shared" ref="AI56:AK56" si="428">AC56+AF56</f>
        <v>0</v>
      </c>
      <c r="AJ56" s="550">
        <f t="shared" si="428"/>
        <v>0</v>
      </c>
      <c r="AK56" s="551">
        <f t="shared" si="428"/>
        <v>0</v>
      </c>
      <c r="AL56" s="555">
        <f t="shared" ref="AL56:AM56" si="429">Z56+AC56</f>
        <v>0</v>
      </c>
      <c r="AM56" s="556">
        <f t="shared" si="429"/>
        <v>0</v>
      </c>
      <c r="AN56" s="557">
        <f t="shared" si="343"/>
        <v>0</v>
      </c>
      <c r="AO56" s="560"/>
      <c r="AP56" s="561"/>
      <c r="AQ56" s="548">
        <f t="shared" si="344"/>
        <v>0</v>
      </c>
      <c r="AR56" s="560"/>
      <c r="AS56" s="561"/>
      <c r="AT56" s="548">
        <f t="shared" si="345"/>
        <v>0</v>
      </c>
      <c r="AU56" s="549">
        <f t="shared" ref="AU56:AW56" si="430">AO56+AR56</f>
        <v>0</v>
      </c>
      <c r="AV56" s="550">
        <f t="shared" si="430"/>
        <v>0</v>
      </c>
      <c r="AW56" s="551">
        <f t="shared" si="430"/>
        <v>0</v>
      </c>
      <c r="AX56" s="555">
        <f t="shared" ref="AX56:AY56" si="431">AL56+AO56</f>
        <v>0</v>
      </c>
      <c r="AY56" s="556">
        <f t="shared" si="431"/>
        <v>0</v>
      </c>
      <c r="AZ56" s="557">
        <f t="shared" si="348"/>
        <v>0</v>
      </c>
      <c r="BA56" s="552">
        <f t="shared" ref="BA56:BC56" si="432">AI56+AU56</f>
        <v>0</v>
      </c>
      <c r="BB56" s="553">
        <f t="shared" si="432"/>
        <v>0</v>
      </c>
      <c r="BC56" s="554">
        <f t="shared" si="432"/>
        <v>0</v>
      </c>
      <c r="BD56" s="558">
        <f t="shared" si="350"/>
        <v>0</v>
      </c>
      <c r="BE56" s="559">
        <f t="shared" si="351"/>
        <v>0</v>
      </c>
      <c r="BF56" s="548">
        <f t="shared" si="352"/>
        <v>0</v>
      </c>
      <c r="BG56" s="397"/>
      <c r="BH56" s="397"/>
      <c r="BI56" s="397"/>
      <c r="BJ56" s="397"/>
      <c r="BK56" s="397"/>
    </row>
    <row r="57">
      <c r="A57" s="483"/>
      <c r="B57" s="397"/>
      <c r="C57" s="397"/>
      <c r="D57" s="545"/>
      <c r="E57" s="515"/>
      <c r="F57" s="819" t="s">
        <v>136</v>
      </c>
      <c r="G57" s="516"/>
      <c r="H57" s="591"/>
      <c r="I57" s="592"/>
      <c r="J57" s="548">
        <f t="shared" si="331"/>
        <v>0</v>
      </c>
      <c r="K57" s="591"/>
      <c r="L57" s="592"/>
      <c r="M57" s="548">
        <f t="shared" si="332"/>
        <v>0</v>
      </c>
      <c r="N57" s="549">
        <f t="shared" ref="N57:P57" si="433">H57+K57</f>
        <v>0</v>
      </c>
      <c r="O57" s="550">
        <f t="shared" si="433"/>
        <v>0</v>
      </c>
      <c r="P57" s="551">
        <f t="shared" si="433"/>
        <v>0</v>
      </c>
      <c r="Q57" s="591"/>
      <c r="R57" s="592"/>
      <c r="S57" s="548">
        <f t="shared" si="334"/>
        <v>0</v>
      </c>
      <c r="T57" s="591"/>
      <c r="U57" s="592"/>
      <c r="V57" s="548">
        <f t="shared" si="335"/>
        <v>0</v>
      </c>
      <c r="W57" s="549">
        <f t="shared" ref="W57:Y57" si="434">Q57+T57</f>
        <v>0</v>
      </c>
      <c r="X57" s="550">
        <f t="shared" si="434"/>
        <v>0</v>
      </c>
      <c r="Y57" s="551">
        <f t="shared" si="434"/>
        <v>0</v>
      </c>
      <c r="Z57" s="552">
        <f t="shared" ref="Z57:AA57" si="435">N57+Q57</f>
        <v>0</v>
      </c>
      <c r="AA57" s="553">
        <f t="shared" si="435"/>
        <v>0</v>
      </c>
      <c r="AB57" s="554">
        <f t="shared" si="338"/>
        <v>0</v>
      </c>
      <c r="AC57" s="591"/>
      <c r="AD57" s="592"/>
      <c r="AE57" s="548">
        <f t="shared" si="339"/>
        <v>0</v>
      </c>
      <c r="AF57" s="591"/>
      <c r="AG57" s="592"/>
      <c r="AH57" s="548">
        <f t="shared" si="340"/>
        <v>0</v>
      </c>
      <c r="AI57" s="549">
        <f t="shared" ref="AI57:AK57" si="436">AC57+AF57</f>
        <v>0</v>
      </c>
      <c r="AJ57" s="550">
        <f t="shared" si="436"/>
        <v>0</v>
      </c>
      <c r="AK57" s="551">
        <f t="shared" si="436"/>
        <v>0</v>
      </c>
      <c r="AL57" s="555">
        <f t="shared" ref="AL57:AM57" si="437">Z57+AC57</f>
        <v>0</v>
      </c>
      <c r="AM57" s="556">
        <f t="shared" si="437"/>
        <v>0</v>
      </c>
      <c r="AN57" s="557">
        <f t="shared" si="343"/>
        <v>0</v>
      </c>
      <c r="AO57" s="591"/>
      <c r="AP57" s="592"/>
      <c r="AQ57" s="548">
        <f t="shared" si="344"/>
        <v>0</v>
      </c>
      <c r="AR57" s="591"/>
      <c r="AS57" s="592"/>
      <c r="AT57" s="548">
        <f t="shared" si="345"/>
        <v>0</v>
      </c>
      <c r="AU57" s="549">
        <f t="shared" ref="AU57:AW57" si="438">AO57+AR57</f>
        <v>0</v>
      </c>
      <c r="AV57" s="550">
        <f t="shared" si="438"/>
        <v>0</v>
      </c>
      <c r="AW57" s="551">
        <f t="shared" si="438"/>
        <v>0</v>
      </c>
      <c r="AX57" s="555">
        <f t="shared" ref="AX57:AY57" si="439">AL57+AO57</f>
        <v>0</v>
      </c>
      <c r="AY57" s="556">
        <f t="shared" si="439"/>
        <v>0</v>
      </c>
      <c r="AZ57" s="557">
        <f t="shared" si="348"/>
        <v>0</v>
      </c>
      <c r="BA57" s="552">
        <f t="shared" ref="BA57:BC57" si="440">AI57+AU57</f>
        <v>0</v>
      </c>
      <c r="BB57" s="553">
        <f t="shared" si="440"/>
        <v>0</v>
      </c>
      <c r="BC57" s="554">
        <f t="shared" si="440"/>
        <v>0</v>
      </c>
      <c r="BD57" s="558">
        <f t="shared" si="350"/>
        <v>0</v>
      </c>
      <c r="BE57" s="559">
        <f t="shared" si="351"/>
        <v>0</v>
      </c>
      <c r="BF57" s="548">
        <f t="shared" si="352"/>
        <v>0</v>
      </c>
      <c r="BG57" s="397"/>
      <c r="BH57" s="397"/>
      <c r="BI57" s="397"/>
      <c r="BJ57" s="397"/>
      <c r="BK57" s="397"/>
    </row>
    <row r="58">
      <c r="A58" s="483"/>
      <c r="B58" s="397"/>
      <c r="C58" s="397"/>
      <c r="D58" s="545"/>
      <c r="E58" s="515"/>
      <c r="F58" s="819" t="s">
        <v>137</v>
      </c>
      <c r="G58" s="516"/>
      <c r="H58" s="591"/>
      <c r="I58" s="592"/>
      <c r="J58" s="548">
        <f t="shared" si="331"/>
        <v>0</v>
      </c>
      <c r="K58" s="591"/>
      <c r="L58" s="607">
        <v>1.0</v>
      </c>
      <c r="M58" s="548">
        <f t="shared" si="332"/>
        <v>1</v>
      </c>
      <c r="N58" s="549">
        <f t="shared" ref="N58:P58" si="441">H58+K58</f>
        <v>0</v>
      </c>
      <c r="O58" s="550">
        <f t="shared" si="441"/>
        <v>1</v>
      </c>
      <c r="P58" s="551">
        <f t="shared" si="441"/>
        <v>1</v>
      </c>
      <c r="Q58" s="591"/>
      <c r="R58" s="592"/>
      <c r="S58" s="548">
        <f t="shared" si="334"/>
        <v>0</v>
      </c>
      <c r="T58" s="591"/>
      <c r="U58" s="607">
        <v>1.0</v>
      </c>
      <c r="V58" s="548">
        <f t="shared" si="335"/>
        <v>1</v>
      </c>
      <c r="W58" s="549">
        <f t="shared" ref="W58:Y58" si="442">Q58+T58</f>
        <v>0</v>
      </c>
      <c r="X58" s="550">
        <f t="shared" si="442"/>
        <v>1</v>
      </c>
      <c r="Y58" s="551">
        <f t="shared" si="442"/>
        <v>1</v>
      </c>
      <c r="Z58" s="552">
        <f t="shared" ref="Z58:AA58" si="443">N58+Q58</f>
        <v>0</v>
      </c>
      <c r="AA58" s="553">
        <f t="shared" si="443"/>
        <v>1</v>
      </c>
      <c r="AB58" s="554">
        <f t="shared" si="338"/>
        <v>1</v>
      </c>
      <c r="AC58" s="591"/>
      <c r="AD58" s="592"/>
      <c r="AE58" s="548">
        <f t="shared" si="339"/>
        <v>0</v>
      </c>
      <c r="AF58" s="591"/>
      <c r="AG58" s="592"/>
      <c r="AH58" s="548">
        <f t="shared" si="340"/>
        <v>0</v>
      </c>
      <c r="AI58" s="549">
        <f t="shared" ref="AI58:AK58" si="444">AC58+AF58</f>
        <v>0</v>
      </c>
      <c r="AJ58" s="550">
        <f t="shared" si="444"/>
        <v>0</v>
      </c>
      <c r="AK58" s="551">
        <f t="shared" si="444"/>
        <v>0</v>
      </c>
      <c r="AL58" s="555">
        <f t="shared" ref="AL58:AM58" si="445">Z58+AC58</f>
        <v>0</v>
      </c>
      <c r="AM58" s="556">
        <f t="shared" si="445"/>
        <v>1</v>
      </c>
      <c r="AN58" s="557">
        <f t="shared" si="343"/>
        <v>1</v>
      </c>
      <c r="AO58" s="591"/>
      <c r="AP58" s="592"/>
      <c r="AQ58" s="548">
        <f t="shared" si="344"/>
        <v>0</v>
      </c>
      <c r="AR58" s="591"/>
      <c r="AS58" s="592"/>
      <c r="AT58" s="548">
        <f t="shared" si="345"/>
        <v>0</v>
      </c>
      <c r="AU58" s="549">
        <f t="shared" ref="AU58:AW58" si="446">AO58+AR58</f>
        <v>0</v>
      </c>
      <c r="AV58" s="550">
        <f t="shared" si="446"/>
        <v>0</v>
      </c>
      <c r="AW58" s="551">
        <f t="shared" si="446"/>
        <v>0</v>
      </c>
      <c r="AX58" s="555">
        <f t="shared" ref="AX58:AY58" si="447">AL58+AO58</f>
        <v>0</v>
      </c>
      <c r="AY58" s="556">
        <f t="shared" si="447"/>
        <v>1</v>
      </c>
      <c r="AZ58" s="557">
        <f t="shared" si="348"/>
        <v>1</v>
      </c>
      <c r="BA58" s="552">
        <f t="shared" ref="BA58:BC58" si="448">AI58+AU58</f>
        <v>0</v>
      </c>
      <c r="BB58" s="553">
        <f t="shared" si="448"/>
        <v>0</v>
      </c>
      <c r="BC58" s="554">
        <f t="shared" si="448"/>
        <v>0</v>
      </c>
      <c r="BD58" s="558">
        <f t="shared" si="350"/>
        <v>0</v>
      </c>
      <c r="BE58" s="559">
        <f t="shared" si="351"/>
        <v>1</v>
      </c>
      <c r="BF58" s="548">
        <f t="shared" si="352"/>
        <v>1</v>
      </c>
      <c r="BG58" s="397"/>
      <c r="BH58" s="397"/>
      <c r="BI58" s="397"/>
      <c r="BJ58" s="397"/>
      <c r="BK58" s="397"/>
    </row>
    <row r="59">
      <c r="A59" s="483"/>
      <c r="B59" s="397"/>
      <c r="C59" s="397"/>
      <c r="D59" s="545"/>
      <c r="E59" s="515"/>
      <c r="F59" s="819" t="s">
        <v>138</v>
      </c>
      <c r="G59" s="516"/>
      <c r="H59" s="591"/>
      <c r="I59" s="607">
        <v>1.0</v>
      </c>
      <c r="J59" s="548">
        <f t="shared" si="331"/>
        <v>1</v>
      </c>
      <c r="K59" s="591"/>
      <c r="L59" s="607">
        <v>1.0</v>
      </c>
      <c r="M59" s="548">
        <f t="shared" si="332"/>
        <v>1</v>
      </c>
      <c r="N59" s="549">
        <f t="shared" ref="N59:P59" si="449">H59+K59</f>
        <v>0</v>
      </c>
      <c r="O59" s="550">
        <f t="shared" si="449"/>
        <v>2</v>
      </c>
      <c r="P59" s="551">
        <f t="shared" si="449"/>
        <v>2</v>
      </c>
      <c r="Q59" s="591"/>
      <c r="R59" s="607">
        <v>1.0</v>
      </c>
      <c r="S59" s="548">
        <f t="shared" si="334"/>
        <v>1</v>
      </c>
      <c r="T59" s="591"/>
      <c r="U59" s="607">
        <v>2.0</v>
      </c>
      <c r="V59" s="548">
        <f t="shared" si="335"/>
        <v>2</v>
      </c>
      <c r="W59" s="549">
        <f t="shared" ref="W59:Y59" si="450">Q59+T59</f>
        <v>0</v>
      </c>
      <c r="X59" s="550">
        <f t="shared" si="450"/>
        <v>3</v>
      </c>
      <c r="Y59" s="551">
        <f t="shared" si="450"/>
        <v>3</v>
      </c>
      <c r="Z59" s="552">
        <f t="shared" ref="Z59:AA59" si="451">N59+Q59</f>
        <v>0</v>
      </c>
      <c r="AA59" s="553">
        <f t="shared" si="451"/>
        <v>3</v>
      </c>
      <c r="AB59" s="554">
        <f t="shared" si="338"/>
        <v>3</v>
      </c>
      <c r="AC59" s="591"/>
      <c r="AD59" s="607">
        <v>1.0</v>
      </c>
      <c r="AE59" s="548">
        <f t="shared" si="339"/>
        <v>1</v>
      </c>
      <c r="AF59" s="591"/>
      <c r="AG59" s="607">
        <v>4.0</v>
      </c>
      <c r="AH59" s="548">
        <f t="shared" si="340"/>
        <v>4</v>
      </c>
      <c r="AI59" s="549">
        <f t="shared" ref="AI59:AK59" si="452">AC59+AF59</f>
        <v>0</v>
      </c>
      <c r="AJ59" s="550">
        <f t="shared" si="452"/>
        <v>5</v>
      </c>
      <c r="AK59" s="551">
        <f t="shared" si="452"/>
        <v>5</v>
      </c>
      <c r="AL59" s="555">
        <f t="shared" ref="AL59:AM59" si="453">Z59+AC59</f>
        <v>0</v>
      </c>
      <c r="AM59" s="556">
        <f t="shared" si="453"/>
        <v>4</v>
      </c>
      <c r="AN59" s="557">
        <f t="shared" si="343"/>
        <v>4</v>
      </c>
      <c r="AO59" s="591"/>
      <c r="AP59" s="592"/>
      <c r="AQ59" s="548">
        <f t="shared" si="344"/>
        <v>0</v>
      </c>
      <c r="AR59" s="591"/>
      <c r="AS59" s="592"/>
      <c r="AT59" s="548">
        <f t="shared" si="345"/>
        <v>0</v>
      </c>
      <c r="AU59" s="549">
        <f t="shared" ref="AU59:AW59" si="454">AO59+AR59</f>
        <v>0</v>
      </c>
      <c r="AV59" s="550">
        <f t="shared" si="454"/>
        <v>0</v>
      </c>
      <c r="AW59" s="551">
        <f t="shared" si="454"/>
        <v>0</v>
      </c>
      <c r="AX59" s="555">
        <f t="shared" ref="AX59:AY59" si="455">AL59+AO59</f>
        <v>0</v>
      </c>
      <c r="AY59" s="556">
        <f t="shared" si="455"/>
        <v>4</v>
      </c>
      <c r="AZ59" s="557">
        <f t="shared" si="348"/>
        <v>4</v>
      </c>
      <c r="BA59" s="552">
        <f t="shared" ref="BA59:BC59" si="456">AI59+AU59</f>
        <v>0</v>
      </c>
      <c r="BB59" s="553">
        <f t="shared" si="456"/>
        <v>5</v>
      </c>
      <c r="BC59" s="554">
        <f t="shared" si="456"/>
        <v>5</v>
      </c>
      <c r="BD59" s="558">
        <f t="shared" si="350"/>
        <v>0</v>
      </c>
      <c r="BE59" s="559">
        <f t="shared" si="351"/>
        <v>4</v>
      </c>
      <c r="BF59" s="548">
        <f t="shared" si="352"/>
        <v>4</v>
      </c>
      <c r="BG59" s="397"/>
      <c r="BH59" s="397"/>
      <c r="BI59" s="397"/>
      <c r="BJ59" s="397"/>
      <c r="BK59" s="397"/>
    </row>
    <row r="60">
      <c r="A60" s="483"/>
      <c r="B60" s="397"/>
      <c r="C60" s="397"/>
      <c r="D60" s="545"/>
      <c r="E60" s="515"/>
      <c r="F60" s="819" t="s">
        <v>172</v>
      </c>
      <c r="G60" s="516"/>
      <c r="H60" s="591"/>
      <c r="I60" s="592"/>
      <c r="J60" s="548">
        <f t="shared" si="331"/>
        <v>0</v>
      </c>
      <c r="K60" s="591"/>
      <c r="L60" s="592"/>
      <c r="M60" s="548">
        <f t="shared" si="332"/>
        <v>0</v>
      </c>
      <c r="N60" s="549">
        <f t="shared" ref="N60:P60" si="457">H60+K60</f>
        <v>0</v>
      </c>
      <c r="O60" s="550">
        <f t="shared" si="457"/>
        <v>0</v>
      </c>
      <c r="P60" s="551">
        <f t="shared" si="457"/>
        <v>0</v>
      </c>
      <c r="Q60" s="591"/>
      <c r="R60" s="592"/>
      <c r="S60" s="548">
        <f t="shared" si="334"/>
        <v>0</v>
      </c>
      <c r="T60" s="591"/>
      <c r="U60" s="592"/>
      <c r="V60" s="548">
        <f t="shared" si="335"/>
        <v>0</v>
      </c>
      <c r="W60" s="549">
        <f t="shared" ref="W60:Y60" si="458">Q60+T60</f>
        <v>0</v>
      </c>
      <c r="X60" s="550">
        <f t="shared" si="458"/>
        <v>0</v>
      </c>
      <c r="Y60" s="551">
        <f t="shared" si="458"/>
        <v>0</v>
      </c>
      <c r="Z60" s="552">
        <f t="shared" ref="Z60:AA60" si="459">N60+Q60</f>
        <v>0</v>
      </c>
      <c r="AA60" s="553">
        <f t="shared" si="459"/>
        <v>0</v>
      </c>
      <c r="AB60" s="554">
        <f t="shared" si="338"/>
        <v>0</v>
      </c>
      <c r="AC60" s="591"/>
      <c r="AD60" s="592"/>
      <c r="AE60" s="548">
        <f t="shared" si="339"/>
        <v>0</v>
      </c>
      <c r="AF60" s="591"/>
      <c r="AG60" s="592"/>
      <c r="AH60" s="548">
        <f t="shared" si="340"/>
        <v>0</v>
      </c>
      <c r="AI60" s="549">
        <f t="shared" ref="AI60:AK60" si="460">AC60+AF60</f>
        <v>0</v>
      </c>
      <c r="AJ60" s="550">
        <f t="shared" si="460"/>
        <v>0</v>
      </c>
      <c r="AK60" s="551">
        <f t="shared" si="460"/>
        <v>0</v>
      </c>
      <c r="AL60" s="555">
        <f t="shared" ref="AL60:AM60" si="461">Z60+AC60</f>
        <v>0</v>
      </c>
      <c r="AM60" s="556">
        <f t="shared" si="461"/>
        <v>0</v>
      </c>
      <c r="AN60" s="557">
        <f t="shared" si="343"/>
        <v>0</v>
      </c>
      <c r="AO60" s="591"/>
      <c r="AP60" s="592"/>
      <c r="AQ60" s="548">
        <f t="shared" si="344"/>
        <v>0</v>
      </c>
      <c r="AR60" s="591"/>
      <c r="AS60" s="592"/>
      <c r="AT60" s="548">
        <f t="shared" si="345"/>
        <v>0</v>
      </c>
      <c r="AU60" s="549">
        <f t="shared" ref="AU60:AW60" si="462">AO60+AR60</f>
        <v>0</v>
      </c>
      <c r="AV60" s="550">
        <f t="shared" si="462"/>
        <v>0</v>
      </c>
      <c r="AW60" s="551">
        <f t="shared" si="462"/>
        <v>0</v>
      </c>
      <c r="AX60" s="555">
        <f t="shared" ref="AX60:AY60" si="463">AL60+AO60</f>
        <v>0</v>
      </c>
      <c r="AY60" s="556">
        <f t="shared" si="463"/>
        <v>0</v>
      </c>
      <c r="AZ60" s="557">
        <f t="shared" si="348"/>
        <v>0</v>
      </c>
      <c r="BA60" s="552">
        <f t="shared" ref="BA60:BC60" si="464">AI60+AU60</f>
        <v>0</v>
      </c>
      <c r="BB60" s="553">
        <f t="shared" si="464"/>
        <v>0</v>
      </c>
      <c r="BC60" s="554">
        <f t="shared" si="464"/>
        <v>0</v>
      </c>
      <c r="BD60" s="558">
        <f t="shared" si="350"/>
        <v>0</v>
      </c>
      <c r="BE60" s="559">
        <f t="shared" si="351"/>
        <v>0</v>
      </c>
      <c r="BF60" s="548">
        <f t="shared" si="352"/>
        <v>0</v>
      </c>
      <c r="BG60" s="397"/>
      <c r="BH60" s="397"/>
      <c r="BI60" s="397"/>
      <c r="BJ60" s="397"/>
      <c r="BK60" s="397"/>
    </row>
    <row r="61">
      <c r="A61" s="483"/>
      <c r="B61" s="397"/>
      <c r="C61" s="397"/>
      <c r="D61" s="500">
        <v>5.0</v>
      </c>
      <c r="E61" s="605" t="s">
        <v>173</v>
      </c>
      <c r="F61" s="515"/>
      <c r="G61" s="516"/>
      <c r="H61" s="533">
        <f t="shared" ref="H61:I61" si="465">SUM(H62:H67)</f>
        <v>0</v>
      </c>
      <c r="I61" s="534">
        <f t="shared" si="465"/>
        <v>0</v>
      </c>
      <c r="J61" s="535">
        <f t="shared" si="331"/>
        <v>0</v>
      </c>
      <c r="K61" s="533">
        <f t="shared" ref="K61:L61" si="466">SUM(K62:K67)</f>
        <v>0</v>
      </c>
      <c r="L61" s="534">
        <f t="shared" si="466"/>
        <v>3</v>
      </c>
      <c r="M61" s="535">
        <f t="shared" si="332"/>
        <v>3</v>
      </c>
      <c r="N61" s="536">
        <f t="shared" ref="N61:P61" si="467">H61+K61</f>
        <v>0</v>
      </c>
      <c r="O61" s="537">
        <f t="shared" si="467"/>
        <v>3</v>
      </c>
      <c r="P61" s="538">
        <f t="shared" si="467"/>
        <v>3</v>
      </c>
      <c r="Q61" s="533">
        <f t="shared" ref="Q61:R61" si="468">SUM(Q62:Q67)</f>
        <v>0</v>
      </c>
      <c r="R61" s="534">
        <f t="shared" si="468"/>
        <v>0</v>
      </c>
      <c r="S61" s="535">
        <f t="shared" si="334"/>
        <v>0</v>
      </c>
      <c r="T61" s="533">
        <f t="shared" ref="T61:U61" si="469">SUM(T62:T67)</f>
        <v>0</v>
      </c>
      <c r="U61" s="534">
        <f t="shared" si="469"/>
        <v>2</v>
      </c>
      <c r="V61" s="535">
        <f t="shared" si="335"/>
        <v>2</v>
      </c>
      <c r="W61" s="536">
        <f t="shared" ref="W61:Y61" si="470">Q61+T61</f>
        <v>0</v>
      </c>
      <c r="X61" s="537">
        <f t="shared" si="470"/>
        <v>2</v>
      </c>
      <c r="Y61" s="538">
        <f t="shared" si="470"/>
        <v>2</v>
      </c>
      <c r="Z61" s="539">
        <f t="shared" ref="Z61:AA61" si="471">N61+Q61</f>
        <v>0</v>
      </c>
      <c r="AA61" s="540">
        <f t="shared" si="471"/>
        <v>3</v>
      </c>
      <c r="AB61" s="541">
        <f t="shared" si="338"/>
        <v>3</v>
      </c>
      <c r="AC61" s="533">
        <f t="shared" ref="AC61:AD61" si="472">SUM(AC62:AC67)</f>
        <v>0</v>
      </c>
      <c r="AD61" s="534">
        <f t="shared" si="472"/>
        <v>0</v>
      </c>
      <c r="AE61" s="535">
        <f t="shared" si="339"/>
        <v>0</v>
      </c>
      <c r="AF61" s="533">
        <f t="shared" ref="AF61:AG61" si="473">SUM(AF62:AF67)</f>
        <v>0</v>
      </c>
      <c r="AG61" s="534">
        <f t="shared" si="473"/>
        <v>2</v>
      </c>
      <c r="AH61" s="535">
        <f t="shared" si="340"/>
        <v>2</v>
      </c>
      <c r="AI61" s="536">
        <f t="shared" ref="AI61:AK61" si="474">AC61+AF61</f>
        <v>0</v>
      </c>
      <c r="AJ61" s="537">
        <f t="shared" si="474"/>
        <v>2</v>
      </c>
      <c r="AK61" s="538">
        <f t="shared" si="474"/>
        <v>2</v>
      </c>
      <c r="AL61" s="542">
        <f t="shared" ref="AL61:AM61" si="475">Z61+AC61</f>
        <v>0</v>
      </c>
      <c r="AM61" s="543">
        <f t="shared" si="475"/>
        <v>3</v>
      </c>
      <c r="AN61" s="544">
        <f t="shared" si="343"/>
        <v>3</v>
      </c>
      <c r="AO61" s="533">
        <f t="shared" ref="AO61:AP61" si="476">SUM(AO62:AO67)</f>
        <v>0</v>
      </c>
      <c r="AP61" s="534">
        <f t="shared" si="476"/>
        <v>0</v>
      </c>
      <c r="AQ61" s="535">
        <f t="shared" si="344"/>
        <v>0</v>
      </c>
      <c r="AR61" s="533">
        <f t="shared" ref="AR61:AS61" si="477">SUM(AR62:AR67)</f>
        <v>0</v>
      </c>
      <c r="AS61" s="534">
        <f t="shared" si="477"/>
        <v>0</v>
      </c>
      <c r="AT61" s="535">
        <f t="shared" si="345"/>
        <v>0</v>
      </c>
      <c r="AU61" s="536">
        <f t="shared" ref="AU61:AW61" si="478">AO61+AR61</f>
        <v>0</v>
      </c>
      <c r="AV61" s="537">
        <f t="shared" si="478"/>
        <v>0</v>
      </c>
      <c r="AW61" s="538">
        <f t="shared" si="478"/>
        <v>0</v>
      </c>
      <c r="AX61" s="542">
        <f t="shared" ref="AX61:AY61" si="479">AL61+AO61</f>
        <v>0</v>
      </c>
      <c r="AY61" s="543">
        <f t="shared" si="479"/>
        <v>3</v>
      </c>
      <c r="AZ61" s="544">
        <f t="shared" si="348"/>
        <v>3</v>
      </c>
      <c r="BA61" s="539">
        <f t="shared" ref="BA61:BC61" si="480">AI61+AU61</f>
        <v>0</v>
      </c>
      <c r="BB61" s="540">
        <f t="shared" si="480"/>
        <v>2</v>
      </c>
      <c r="BC61" s="541">
        <f t="shared" si="480"/>
        <v>2</v>
      </c>
      <c r="BD61" s="533">
        <f t="shared" si="350"/>
        <v>0</v>
      </c>
      <c r="BE61" s="534">
        <f t="shared" si="351"/>
        <v>3</v>
      </c>
      <c r="BF61" s="535">
        <f t="shared" si="352"/>
        <v>3</v>
      </c>
      <c r="BG61" s="397"/>
      <c r="BH61" s="397"/>
      <c r="BI61" s="397"/>
      <c r="BJ61" s="397"/>
      <c r="BK61" s="397"/>
    </row>
    <row r="62">
      <c r="A62" s="483"/>
      <c r="B62" s="397"/>
      <c r="C62" s="397"/>
      <c r="D62" s="545"/>
      <c r="E62" s="531"/>
      <c r="F62" s="640" t="s">
        <v>133</v>
      </c>
      <c r="G62" s="532"/>
      <c r="H62" s="560"/>
      <c r="I62" s="561"/>
      <c r="J62" s="548">
        <f t="shared" si="331"/>
        <v>0</v>
      </c>
      <c r="K62" s="560"/>
      <c r="L62" s="561"/>
      <c r="M62" s="548">
        <f t="shared" si="332"/>
        <v>0</v>
      </c>
      <c r="N62" s="549">
        <f t="shared" ref="N62:P62" si="481">H62+K62</f>
        <v>0</v>
      </c>
      <c r="O62" s="550">
        <f t="shared" si="481"/>
        <v>0</v>
      </c>
      <c r="P62" s="551">
        <f t="shared" si="481"/>
        <v>0</v>
      </c>
      <c r="Q62" s="560"/>
      <c r="R62" s="561"/>
      <c r="S62" s="548">
        <f t="shared" si="334"/>
        <v>0</v>
      </c>
      <c r="T62" s="560"/>
      <c r="U62" s="561"/>
      <c r="V62" s="548">
        <f t="shared" si="335"/>
        <v>0</v>
      </c>
      <c r="W62" s="549">
        <f t="shared" ref="W62:Y62" si="482">Q62+T62</f>
        <v>0</v>
      </c>
      <c r="X62" s="550">
        <f t="shared" si="482"/>
        <v>0</v>
      </c>
      <c r="Y62" s="551">
        <f t="shared" si="482"/>
        <v>0</v>
      </c>
      <c r="Z62" s="552">
        <f t="shared" ref="Z62:AA62" si="483">N62+Q62</f>
        <v>0</v>
      </c>
      <c r="AA62" s="553">
        <f t="shared" si="483"/>
        <v>0</v>
      </c>
      <c r="AB62" s="554">
        <f t="shared" si="338"/>
        <v>0</v>
      </c>
      <c r="AC62" s="560"/>
      <c r="AD62" s="561"/>
      <c r="AE62" s="548">
        <f t="shared" si="339"/>
        <v>0</v>
      </c>
      <c r="AF62" s="560"/>
      <c r="AG62" s="561"/>
      <c r="AH62" s="548">
        <f t="shared" si="340"/>
        <v>0</v>
      </c>
      <c r="AI62" s="549">
        <f t="shared" ref="AI62:AK62" si="484">AC62+AF62</f>
        <v>0</v>
      </c>
      <c r="AJ62" s="550">
        <f t="shared" si="484"/>
        <v>0</v>
      </c>
      <c r="AK62" s="551">
        <f t="shared" si="484"/>
        <v>0</v>
      </c>
      <c r="AL62" s="555">
        <f t="shared" ref="AL62:AM62" si="485">Z62+AC62</f>
        <v>0</v>
      </c>
      <c r="AM62" s="556">
        <f t="shared" si="485"/>
        <v>0</v>
      </c>
      <c r="AN62" s="557">
        <f t="shared" si="343"/>
        <v>0</v>
      </c>
      <c r="AO62" s="560"/>
      <c r="AP62" s="561"/>
      <c r="AQ62" s="548">
        <f t="shared" si="344"/>
        <v>0</v>
      </c>
      <c r="AR62" s="560"/>
      <c r="AS62" s="561"/>
      <c r="AT62" s="548">
        <f t="shared" si="345"/>
        <v>0</v>
      </c>
      <c r="AU62" s="549">
        <f t="shared" ref="AU62:AW62" si="486">AO62+AR62</f>
        <v>0</v>
      </c>
      <c r="AV62" s="550">
        <f t="shared" si="486"/>
        <v>0</v>
      </c>
      <c r="AW62" s="551">
        <f t="shared" si="486"/>
        <v>0</v>
      </c>
      <c r="AX62" s="555">
        <f t="shared" ref="AX62:AY62" si="487">AL62+AO62</f>
        <v>0</v>
      </c>
      <c r="AY62" s="556">
        <f t="shared" si="487"/>
        <v>0</v>
      </c>
      <c r="AZ62" s="557">
        <f t="shared" si="348"/>
        <v>0</v>
      </c>
      <c r="BA62" s="552">
        <f t="shared" ref="BA62:BC62" si="488">AI62+AU62</f>
        <v>0</v>
      </c>
      <c r="BB62" s="553">
        <f t="shared" si="488"/>
        <v>0</v>
      </c>
      <c r="BC62" s="554">
        <f t="shared" si="488"/>
        <v>0</v>
      </c>
      <c r="BD62" s="558">
        <f t="shared" si="350"/>
        <v>0</v>
      </c>
      <c r="BE62" s="559">
        <f t="shared" si="351"/>
        <v>0</v>
      </c>
      <c r="BF62" s="548">
        <f t="shared" si="352"/>
        <v>0</v>
      </c>
      <c r="BG62" s="397"/>
      <c r="BH62" s="397"/>
      <c r="BI62" s="397"/>
      <c r="BJ62" s="397"/>
      <c r="BK62" s="397"/>
    </row>
    <row r="63">
      <c r="A63" s="483"/>
      <c r="B63" s="397"/>
      <c r="C63" s="397"/>
      <c r="D63" s="590"/>
      <c r="E63" s="515"/>
      <c r="F63" s="640" t="s">
        <v>134</v>
      </c>
      <c r="G63" s="516"/>
      <c r="H63" s="560"/>
      <c r="I63" s="561"/>
      <c r="J63" s="548">
        <f t="shared" si="331"/>
        <v>0</v>
      </c>
      <c r="K63" s="560"/>
      <c r="L63" s="561"/>
      <c r="M63" s="548">
        <f t="shared" si="332"/>
        <v>0</v>
      </c>
      <c r="N63" s="549">
        <f t="shared" ref="N63:P63" si="489">H63+K63</f>
        <v>0</v>
      </c>
      <c r="O63" s="550">
        <f t="shared" si="489"/>
        <v>0</v>
      </c>
      <c r="P63" s="551">
        <f t="shared" si="489"/>
        <v>0</v>
      </c>
      <c r="Q63" s="560"/>
      <c r="R63" s="561"/>
      <c r="S63" s="548">
        <f t="shared" si="334"/>
        <v>0</v>
      </c>
      <c r="T63" s="560"/>
      <c r="U63" s="561"/>
      <c r="V63" s="548">
        <f t="shared" si="335"/>
        <v>0</v>
      </c>
      <c r="W63" s="549">
        <f t="shared" ref="W63:Y63" si="490">Q63+T63</f>
        <v>0</v>
      </c>
      <c r="X63" s="550">
        <f t="shared" si="490"/>
        <v>0</v>
      </c>
      <c r="Y63" s="551">
        <f t="shared" si="490"/>
        <v>0</v>
      </c>
      <c r="Z63" s="552">
        <f t="shared" ref="Z63:AA63" si="491">N63+Q63</f>
        <v>0</v>
      </c>
      <c r="AA63" s="553">
        <f t="shared" si="491"/>
        <v>0</v>
      </c>
      <c r="AB63" s="554">
        <f t="shared" si="338"/>
        <v>0</v>
      </c>
      <c r="AC63" s="560"/>
      <c r="AD63" s="561"/>
      <c r="AE63" s="548">
        <f t="shared" si="339"/>
        <v>0</v>
      </c>
      <c r="AF63" s="560"/>
      <c r="AG63" s="561"/>
      <c r="AH63" s="548">
        <f t="shared" si="340"/>
        <v>0</v>
      </c>
      <c r="AI63" s="549">
        <f t="shared" ref="AI63:AK63" si="492">AC63+AF63</f>
        <v>0</v>
      </c>
      <c r="AJ63" s="550">
        <f t="shared" si="492"/>
        <v>0</v>
      </c>
      <c r="AK63" s="551">
        <f t="shared" si="492"/>
        <v>0</v>
      </c>
      <c r="AL63" s="555">
        <f t="shared" ref="AL63:AM63" si="493">Z63+AC63</f>
        <v>0</v>
      </c>
      <c r="AM63" s="556">
        <f t="shared" si="493"/>
        <v>0</v>
      </c>
      <c r="AN63" s="557">
        <f t="shared" si="343"/>
        <v>0</v>
      </c>
      <c r="AO63" s="560"/>
      <c r="AP63" s="561"/>
      <c r="AQ63" s="548">
        <f t="shared" si="344"/>
        <v>0</v>
      </c>
      <c r="AR63" s="560"/>
      <c r="AS63" s="561"/>
      <c r="AT63" s="548">
        <f t="shared" si="345"/>
        <v>0</v>
      </c>
      <c r="AU63" s="549">
        <f t="shared" ref="AU63:AW63" si="494">AO63+AR63</f>
        <v>0</v>
      </c>
      <c r="AV63" s="550">
        <f t="shared" si="494"/>
        <v>0</v>
      </c>
      <c r="AW63" s="551">
        <f t="shared" si="494"/>
        <v>0</v>
      </c>
      <c r="AX63" s="555">
        <f t="shared" ref="AX63:AY63" si="495">AL63+AO63</f>
        <v>0</v>
      </c>
      <c r="AY63" s="556">
        <f t="shared" si="495"/>
        <v>0</v>
      </c>
      <c r="AZ63" s="557">
        <f t="shared" si="348"/>
        <v>0</v>
      </c>
      <c r="BA63" s="552">
        <f t="shared" ref="BA63:BC63" si="496">AI63+AU63</f>
        <v>0</v>
      </c>
      <c r="BB63" s="553">
        <f t="shared" si="496"/>
        <v>0</v>
      </c>
      <c r="BC63" s="554">
        <f t="shared" si="496"/>
        <v>0</v>
      </c>
      <c r="BD63" s="558">
        <f t="shared" si="350"/>
        <v>0</v>
      </c>
      <c r="BE63" s="559">
        <f t="shared" si="351"/>
        <v>0</v>
      </c>
      <c r="BF63" s="548">
        <f t="shared" si="352"/>
        <v>0</v>
      </c>
      <c r="BG63" s="397"/>
      <c r="BH63" s="397"/>
      <c r="BI63" s="397"/>
      <c r="BJ63" s="397"/>
      <c r="BK63" s="397"/>
    </row>
    <row r="64">
      <c r="A64" s="483"/>
      <c r="B64" s="397"/>
      <c r="C64" s="501"/>
      <c r="D64" s="545"/>
      <c r="E64" s="531"/>
      <c r="F64" s="640" t="s">
        <v>135</v>
      </c>
      <c r="G64" s="532"/>
      <c r="H64" s="560"/>
      <c r="I64" s="561"/>
      <c r="J64" s="548">
        <f t="shared" si="331"/>
        <v>0</v>
      </c>
      <c r="K64" s="560"/>
      <c r="L64" s="561"/>
      <c r="M64" s="548">
        <f t="shared" si="332"/>
        <v>0</v>
      </c>
      <c r="N64" s="549">
        <f t="shared" ref="N64:P64" si="497">H64+K64</f>
        <v>0</v>
      </c>
      <c r="O64" s="550">
        <f t="shared" si="497"/>
        <v>0</v>
      </c>
      <c r="P64" s="551">
        <f t="shared" si="497"/>
        <v>0</v>
      </c>
      <c r="Q64" s="560"/>
      <c r="R64" s="561"/>
      <c r="S64" s="548">
        <f t="shared" si="334"/>
        <v>0</v>
      </c>
      <c r="T64" s="560"/>
      <c r="U64" s="561"/>
      <c r="V64" s="548">
        <f t="shared" si="335"/>
        <v>0</v>
      </c>
      <c r="W64" s="549">
        <f t="shared" ref="W64:Y64" si="498">Q64+T64</f>
        <v>0</v>
      </c>
      <c r="X64" s="550">
        <f t="shared" si="498"/>
        <v>0</v>
      </c>
      <c r="Y64" s="551">
        <f t="shared" si="498"/>
        <v>0</v>
      </c>
      <c r="Z64" s="552">
        <f t="shared" ref="Z64:AA64" si="499">N64+Q64</f>
        <v>0</v>
      </c>
      <c r="AA64" s="553">
        <f t="shared" si="499"/>
        <v>0</v>
      </c>
      <c r="AB64" s="554">
        <f t="shared" si="338"/>
        <v>0</v>
      </c>
      <c r="AC64" s="560"/>
      <c r="AD64" s="561"/>
      <c r="AE64" s="548">
        <f t="shared" si="339"/>
        <v>0</v>
      </c>
      <c r="AF64" s="560"/>
      <c r="AG64" s="561"/>
      <c r="AH64" s="548">
        <f t="shared" si="340"/>
        <v>0</v>
      </c>
      <c r="AI64" s="549">
        <f t="shared" ref="AI64:AK64" si="500">AC64+AF64</f>
        <v>0</v>
      </c>
      <c r="AJ64" s="550">
        <f t="shared" si="500"/>
        <v>0</v>
      </c>
      <c r="AK64" s="551">
        <f t="shared" si="500"/>
        <v>0</v>
      </c>
      <c r="AL64" s="555">
        <f t="shared" ref="AL64:AM64" si="501">Z64+AC64</f>
        <v>0</v>
      </c>
      <c r="AM64" s="556">
        <f t="shared" si="501"/>
        <v>0</v>
      </c>
      <c r="AN64" s="557">
        <f t="shared" si="343"/>
        <v>0</v>
      </c>
      <c r="AO64" s="560"/>
      <c r="AP64" s="561"/>
      <c r="AQ64" s="548">
        <f t="shared" si="344"/>
        <v>0</v>
      </c>
      <c r="AR64" s="560"/>
      <c r="AS64" s="561"/>
      <c r="AT64" s="548">
        <f t="shared" si="345"/>
        <v>0</v>
      </c>
      <c r="AU64" s="549">
        <f t="shared" ref="AU64:AW64" si="502">AO64+AR64</f>
        <v>0</v>
      </c>
      <c r="AV64" s="550">
        <f t="shared" si="502"/>
        <v>0</v>
      </c>
      <c r="AW64" s="551">
        <f t="shared" si="502"/>
        <v>0</v>
      </c>
      <c r="AX64" s="555">
        <f t="shared" ref="AX64:AY64" si="503">AL64+AO64</f>
        <v>0</v>
      </c>
      <c r="AY64" s="556">
        <f t="shared" si="503"/>
        <v>0</v>
      </c>
      <c r="AZ64" s="557">
        <f t="shared" si="348"/>
        <v>0</v>
      </c>
      <c r="BA64" s="552">
        <f t="shared" ref="BA64:BC64" si="504">AI64+AU64</f>
        <v>0</v>
      </c>
      <c r="BB64" s="553">
        <f t="shared" si="504"/>
        <v>0</v>
      </c>
      <c r="BC64" s="554">
        <f t="shared" si="504"/>
        <v>0</v>
      </c>
      <c r="BD64" s="558">
        <f t="shared" si="350"/>
        <v>0</v>
      </c>
      <c r="BE64" s="559">
        <f t="shared" si="351"/>
        <v>0</v>
      </c>
      <c r="BF64" s="548">
        <f t="shared" si="352"/>
        <v>0</v>
      </c>
      <c r="BG64" s="397"/>
      <c r="BH64" s="397"/>
      <c r="BI64" s="397"/>
      <c r="BJ64" s="397"/>
      <c r="BK64" s="397"/>
    </row>
    <row r="65">
      <c r="A65" s="483"/>
      <c r="B65" s="397"/>
      <c r="C65" s="501"/>
      <c r="D65" s="545"/>
      <c r="E65" s="531"/>
      <c r="F65" s="819" t="s">
        <v>136</v>
      </c>
      <c r="G65" s="532"/>
      <c r="H65" s="560"/>
      <c r="I65" s="561"/>
      <c r="J65" s="548">
        <f t="shared" si="331"/>
        <v>0</v>
      </c>
      <c r="K65" s="560"/>
      <c r="L65" s="547">
        <v>1.0</v>
      </c>
      <c r="M65" s="548">
        <f t="shared" si="332"/>
        <v>1</v>
      </c>
      <c r="N65" s="549">
        <f t="shared" ref="N65:P65" si="505">H65+K65</f>
        <v>0</v>
      </c>
      <c r="O65" s="550">
        <f t="shared" si="505"/>
        <v>1</v>
      </c>
      <c r="P65" s="551">
        <f t="shared" si="505"/>
        <v>1</v>
      </c>
      <c r="Q65" s="560"/>
      <c r="R65" s="561"/>
      <c r="S65" s="548">
        <f t="shared" si="334"/>
        <v>0</v>
      </c>
      <c r="T65" s="560"/>
      <c r="U65" s="547">
        <v>1.0</v>
      </c>
      <c r="V65" s="548">
        <f t="shared" si="335"/>
        <v>1</v>
      </c>
      <c r="W65" s="549">
        <f t="shared" ref="W65:Y65" si="506">Q65+T65</f>
        <v>0</v>
      </c>
      <c r="X65" s="550">
        <f t="shared" si="506"/>
        <v>1</v>
      </c>
      <c r="Y65" s="551">
        <f t="shared" si="506"/>
        <v>1</v>
      </c>
      <c r="Z65" s="552">
        <f t="shared" ref="Z65:AA65" si="507">N65+Q65</f>
        <v>0</v>
      </c>
      <c r="AA65" s="553">
        <f t="shared" si="507"/>
        <v>1</v>
      </c>
      <c r="AB65" s="554">
        <f t="shared" si="338"/>
        <v>1</v>
      </c>
      <c r="AC65" s="560"/>
      <c r="AD65" s="561"/>
      <c r="AE65" s="548">
        <f t="shared" si="339"/>
        <v>0</v>
      </c>
      <c r="AF65" s="560"/>
      <c r="AG65" s="547">
        <v>1.0</v>
      </c>
      <c r="AH65" s="548">
        <f t="shared" si="340"/>
        <v>1</v>
      </c>
      <c r="AI65" s="549">
        <f t="shared" ref="AI65:AK65" si="508">AC65+AF65</f>
        <v>0</v>
      </c>
      <c r="AJ65" s="550">
        <f t="shared" si="508"/>
        <v>1</v>
      </c>
      <c r="AK65" s="551">
        <f t="shared" si="508"/>
        <v>1</v>
      </c>
      <c r="AL65" s="555">
        <f t="shared" ref="AL65:AM65" si="509">Z65+AC65</f>
        <v>0</v>
      </c>
      <c r="AM65" s="556">
        <f t="shared" si="509"/>
        <v>1</v>
      </c>
      <c r="AN65" s="557">
        <f t="shared" si="343"/>
        <v>1</v>
      </c>
      <c r="AO65" s="560"/>
      <c r="AP65" s="561"/>
      <c r="AQ65" s="548">
        <f t="shared" si="344"/>
        <v>0</v>
      </c>
      <c r="AR65" s="560"/>
      <c r="AS65" s="561"/>
      <c r="AT65" s="548">
        <f t="shared" si="345"/>
        <v>0</v>
      </c>
      <c r="AU65" s="549">
        <f t="shared" ref="AU65:AW65" si="510">AO65+AR65</f>
        <v>0</v>
      </c>
      <c r="AV65" s="550">
        <f t="shared" si="510"/>
        <v>0</v>
      </c>
      <c r="AW65" s="551">
        <f t="shared" si="510"/>
        <v>0</v>
      </c>
      <c r="AX65" s="555">
        <f t="shared" ref="AX65:AY65" si="511">AL65+AO65</f>
        <v>0</v>
      </c>
      <c r="AY65" s="556">
        <f t="shared" si="511"/>
        <v>1</v>
      </c>
      <c r="AZ65" s="557">
        <f t="shared" si="348"/>
        <v>1</v>
      </c>
      <c r="BA65" s="552">
        <f t="shared" ref="BA65:BC65" si="512">AI65+AU65</f>
        <v>0</v>
      </c>
      <c r="BB65" s="553">
        <f t="shared" si="512"/>
        <v>1</v>
      </c>
      <c r="BC65" s="554">
        <f t="shared" si="512"/>
        <v>1</v>
      </c>
      <c r="BD65" s="558">
        <f t="shared" si="350"/>
        <v>0</v>
      </c>
      <c r="BE65" s="559">
        <f t="shared" si="351"/>
        <v>1</v>
      </c>
      <c r="BF65" s="548">
        <f t="shared" si="352"/>
        <v>1</v>
      </c>
      <c r="BG65" s="397"/>
      <c r="BH65" s="397"/>
      <c r="BI65" s="397"/>
      <c r="BJ65" s="397"/>
      <c r="BK65" s="397"/>
    </row>
    <row r="66">
      <c r="A66" s="483"/>
      <c r="B66" s="397"/>
      <c r="C66" s="397"/>
      <c r="D66" s="545"/>
      <c r="E66" s="531"/>
      <c r="F66" s="819" t="s">
        <v>137</v>
      </c>
      <c r="G66" s="532"/>
      <c r="H66" s="560"/>
      <c r="I66" s="561"/>
      <c r="J66" s="548">
        <f t="shared" si="331"/>
        <v>0</v>
      </c>
      <c r="K66" s="560"/>
      <c r="L66" s="561"/>
      <c r="M66" s="548">
        <f t="shared" si="332"/>
        <v>0</v>
      </c>
      <c r="N66" s="549">
        <f t="shared" ref="N66:P66" si="513">H66+K66</f>
        <v>0</v>
      </c>
      <c r="O66" s="550">
        <f t="shared" si="513"/>
        <v>0</v>
      </c>
      <c r="P66" s="551">
        <f t="shared" si="513"/>
        <v>0</v>
      </c>
      <c r="Q66" s="560"/>
      <c r="R66" s="561"/>
      <c r="S66" s="548">
        <f t="shared" si="334"/>
        <v>0</v>
      </c>
      <c r="T66" s="560"/>
      <c r="U66" s="547">
        <v>1.0</v>
      </c>
      <c r="V66" s="548">
        <f t="shared" si="335"/>
        <v>1</v>
      </c>
      <c r="W66" s="549">
        <f t="shared" ref="W66:Y66" si="514">Q66+T66</f>
        <v>0</v>
      </c>
      <c r="X66" s="550">
        <f t="shared" si="514"/>
        <v>1</v>
      </c>
      <c r="Y66" s="551">
        <f t="shared" si="514"/>
        <v>1</v>
      </c>
      <c r="Z66" s="552">
        <f t="shared" ref="Z66:AA66" si="515">N66+Q66</f>
        <v>0</v>
      </c>
      <c r="AA66" s="553">
        <f t="shared" si="515"/>
        <v>0</v>
      </c>
      <c r="AB66" s="554">
        <f t="shared" si="338"/>
        <v>0</v>
      </c>
      <c r="AC66" s="560"/>
      <c r="AD66" s="561"/>
      <c r="AE66" s="548">
        <f t="shared" si="339"/>
        <v>0</v>
      </c>
      <c r="AF66" s="560"/>
      <c r="AG66" s="561"/>
      <c r="AH66" s="548">
        <f t="shared" si="340"/>
        <v>0</v>
      </c>
      <c r="AI66" s="549">
        <f t="shared" ref="AI66:AK66" si="516">AC66+AF66</f>
        <v>0</v>
      </c>
      <c r="AJ66" s="550">
        <f t="shared" si="516"/>
        <v>0</v>
      </c>
      <c r="AK66" s="551">
        <f t="shared" si="516"/>
        <v>0</v>
      </c>
      <c r="AL66" s="555">
        <f t="shared" ref="AL66:AM66" si="517">Z66+AC66</f>
        <v>0</v>
      </c>
      <c r="AM66" s="556">
        <f t="shared" si="517"/>
        <v>0</v>
      </c>
      <c r="AN66" s="557">
        <f t="shared" si="343"/>
        <v>0</v>
      </c>
      <c r="AO66" s="560"/>
      <c r="AP66" s="561"/>
      <c r="AQ66" s="548">
        <f t="shared" si="344"/>
        <v>0</v>
      </c>
      <c r="AR66" s="560"/>
      <c r="AS66" s="561"/>
      <c r="AT66" s="548">
        <f t="shared" si="345"/>
        <v>0</v>
      </c>
      <c r="AU66" s="549">
        <f t="shared" ref="AU66:AW66" si="518">AO66+AR66</f>
        <v>0</v>
      </c>
      <c r="AV66" s="550">
        <f t="shared" si="518"/>
        <v>0</v>
      </c>
      <c r="AW66" s="551">
        <f t="shared" si="518"/>
        <v>0</v>
      </c>
      <c r="AX66" s="555">
        <f t="shared" ref="AX66:AY66" si="519">AL66+AO66</f>
        <v>0</v>
      </c>
      <c r="AY66" s="556">
        <f t="shared" si="519"/>
        <v>0</v>
      </c>
      <c r="AZ66" s="557">
        <f t="shared" si="348"/>
        <v>0</v>
      </c>
      <c r="BA66" s="552">
        <f t="shared" ref="BA66:BC66" si="520">AI66+AU66</f>
        <v>0</v>
      </c>
      <c r="BB66" s="553">
        <f t="shared" si="520"/>
        <v>0</v>
      </c>
      <c r="BC66" s="554">
        <f t="shared" si="520"/>
        <v>0</v>
      </c>
      <c r="BD66" s="558">
        <f t="shared" si="350"/>
        <v>0</v>
      </c>
      <c r="BE66" s="559">
        <f t="shared" si="351"/>
        <v>0</v>
      </c>
      <c r="BF66" s="548">
        <f t="shared" si="352"/>
        <v>0</v>
      </c>
      <c r="BG66" s="397"/>
      <c r="BH66" s="397"/>
      <c r="BI66" s="397"/>
      <c r="BJ66" s="397"/>
      <c r="BK66" s="397"/>
    </row>
    <row r="67">
      <c r="A67" s="483"/>
      <c r="B67" s="397"/>
      <c r="C67" s="397"/>
      <c r="D67" s="545"/>
      <c r="E67" s="531"/>
      <c r="F67" s="819" t="s">
        <v>138</v>
      </c>
      <c r="G67" s="532"/>
      <c r="H67" s="560"/>
      <c r="I67" s="561"/>
      <c r="J67" s="548">
        <f t="shared" si="331"/>
        <v>0</v>
      </c>
      <c r="K67" s="560"/>
      <c r="L67" s="547">
        <v>2.0</v>
      </c>
      <c r="M67" s="548">
        <f t="shared" si="332"/>
        <v>2</v>
      </c>
      <c r="N67" s="549">
        <f t="shared" ref="N67:P67" si="521">H67+K67</f>
        <v>0</v>
      </c>
      <c r="O67" s="550">
        <f t="shared" si="521"/>
        <v>2</v>
      </c>
      <c r="P67" s="551">
        <f t="shared" si="521"/>
        <v>2</v>
      </c>
      <c r="Q67" s="560"/>
      <c r="R67" s="561"/>
      <c r="S67" s="548">
        <f t="shared" si="334"/>
        <v>0</v>
      </c>
      <c r="T67" s="560"/>
      <c r="U67" s="561"/>
      <c r="V67" s="548">
        <f t="shared" si="335"/>
        <v>0</v>
      </c>
      <c r="W67" s="549">
        <f t="shared" ref="W67:Y67" si="522">Q67+T67</f>
        <v>0</v>
      </c>
      <c r="X67" s="550">
        <f t="shared" si="522"/>
        <v>0</v>
      </c>
      <c r="Y67" s="551">
        <f t="shared" si="522"/>
        <v>0</v>
      </c>
      <c r="Z67" s="552">
        <f t="shared" ref="Z67:AA67" si="523">N67+Q67</f>
        <v>0</v>
      </c>
      <c r="AA67" s="553">
        <f t="shared" si="523"/>
        <v>2</v>
      </c>
      <c r="AB67" s="554">
        <f t="shared" si="338"/>
        <v>2</v>
      </c>
      <c r="AC67" s="560"/>
      <c r="AD67" s="561"/>
      <c r="AE67" s="548">
        <f t="shared" si="339"/>
        <v>0</v>
      </c>
      <c r="AF67" s="560"/>
      <c r="AG67" s="547">
        <v>1.0</v>
      </c>
      <c r="AH67" s="548">
        <f t="shared" si="340"/>
        <v>1</v>
      </c>
      <c r="AI67" s="549">
        <f t="shared" ref="AI67:AK67" si="524">AC67+AF67</f>
        <v>0</v>
      </c>
      <c r="AJ67" s="550">
        <f t="shared" si="524"/>
        <v>1</v>
      </c>
      <c r="AK67" s="551">
        <f t="shared" si="524"/>
        <v>1</v>
      </c>
      <c r="AL67" s="555">
        <f t="shared" ref="AL67:AM67" si="525">Z67+AC67</f>
        <v>0</v>
      </c>
      <c r="AM67" s="556">
        <f t="shared" si="525"/>
        <v>2</v>
      </c>
      <c r="AN67" s="557">
        <f t="shared" si="343"/>
        <v>2</v>
      </c>
      <c r="AO67" s="560"/>
      <c r="AP67" s="561"/>
      <c r="AQ67" s="548">
        <f t="shared" si="344"/>
        <v>0</v>
      </c>
      <c r="AR67" s="560"/>
      <c r="AS67" s="561"/>
      <c r="AT67" s="548">
        <f t="shared" si="345"/>
        <v>0</v>
      </c>
      <c r="AU67" s="549">
        <f t="shared" ref="AU67:AW67" si="526">AO67+AR67</f>
        <v>0</v>
      </c>
      <c r="AV67" s="550">
        <f t="shared" si="526"/>
        <v>0</v>
      </c>
      <c r="AW67" s="551">
        <f t="shared" si="526"/>
        <v>0</v>
      </c>
      <c r="AX67" s="555">
        <f t="shared" ref="AX67:AY67" si="527">AL67+AO67</f>
        <v>0</v>
      </c>
      <c r="AY67" s="556">
        <f t="shared" si="527"/>
        <v>2</v>
      </c>
      <c r="AZ67" s="557">
        <f t="shared" si="348"/>
        <v>2</v>
      </c>
      <c r="BA67" s="552">
        <f t="shared" ref="BA67:BC67" si="528">AI67+AU67</f>
        <v>0</v>
      </c>
      <c r="BB67" s="553">
        <f t="shared" si="528"/>
        <v>1</v>
      </c>
      <c r="BC67" s="554">
        <f t="shared" si="528"/>
        <v>1</v>
      </c>
      <c r="BD67" s="558">
        <f t="shared" si="350"/>
        <v>0</v>
      </c>
      <c r="BE67" s="559">
        <f t="shared" si="351"/>
        <v>2</v>
      </c>
      <c r="BF67" s="548">
        <f t="shared" si="352"/>
        <v>2</v>
      </c>
      <c r="BG67" s="397"/>
      <c r="BH67" s="397"/>
      <c r="BI67" s="397"/>
      <c r="BJ67" s="397"/>
      <c r="BK67" s="397"/>
    </row>
    <row r="68">
      <c r="A68" s="483"/>
      <c r="B68" s="397"/>
      <c r="C68" s="397"/>
      <c r="D68" s="500">
        <v>6.0</v>
      </c>
      <c r="E68" s="608" t="s">
        <v>174</v>
      </c>
      <c r="F68" s="531"/>
      <c r="G68" s="532"/>
      <c r="H68" s="533">
        <f t="shared" ref="H68:I68" si="529">SUM(H69:H74)</f>
        <v>0</v>
      </c>
      <c r="I68" s="534">
        <f t="shared" si="529"/>
        <v>0</v>
      </c>
      <c r="J68" s="535">
        <f t="shared" si="331"/>
        <v>0</v>
      </c>
      <c r="K68" s="533">
        <f t="shared" ref="K68:L68" si="530">SUM(K69:K74)</f>
        <v>0</v>
      </c>
      <c r="L68" s="534">
        <f t="shared" si="530"/>
        <v>2</v>
      </c>
      <c r="M68" s="535">
        <f t="shared" si="332"/>
        <v>2</v>
      </c>
      <c r="N68" s="536">
        <f t="shared" ref="N68:P68" si="531">H68+K68</f>
        <v>0</v>
      </c>
      <c r="O68" s="537">
        <f t="shared" si="531"/>
        <v>2</v>
      </c>
      <c r="P68" s="538">
        <f t="shared" si="531"/>
        <v>2</v>
      </c>
      <c r="Q68" s="533">
        <f t="shared" ref="Q68:R68" si="532">SUM(Q69:Q74)</f>
        <v>0</v>
      </c>
      <c r="R68" s="534">
        <f t="shared" si="532"/>
        <v>2</v>
      </c>
      <c r="S68" s="535">
        <f t="shared" si="334"/>
        <v>2</v>
      </c>
      <c r="T68" s="533">
        <f t="shared" ref="T68:U68" si="533">SUM(T69:T74)</f>
        <v>0</v>
      </c>
      <c r="U68" s="534">
        <f t="shared" si="533"/>
        <v>2</v>
      </c>
      <c r="V68" s="535">
        <f t="shared" si="335"/>
        <v>2</v>
      </c>
      <c r="W68" s="536">
        <f t="shared" ref="W68:Y68" si="534">Q68+T68</f>
        <v>0</v>
      </c>
      <c r="X68" s="537">
        <f t="shared" si="534"/>
        <v>4</v>
      </c>
      <c r="Y68" s="538">
        <f t="shared" si="534"/>
        <v>4</v>
      </c>
      <c r="Z68" s="539">
        <f t="shared" ref="Z68:AA68" si="535">N68+Q68</f>
        <v>0</v>
      </c>
      <c r="AA68" s="540">
        <f t="shared" si="535"/>
        <v>4</v>
      </c>
      <c r="AB68" s="541">
        <f t="shared" si="338"/>
        <v>4</v>
      </c>
      <c r="AC68" s="533">
        <f t="shared" ref="AC68:AD68" si="536">SUM(AC69:AC74)</f>
        <v>0</v>
      </c>
      <c r="AD68" s="534">
        <f t="shared" si="536"/>
        <v>2</v>
      </c>
      <c r="AE68" s="535">
        <f t="shared" si="339"/>
        <v>2</v>
      </c>
      <c r="AF68" s="533">
        <f t="shared" ref="AF68:AG68" si="537">SUM(AF69:AF74)</f>
        <v>0</v>
      </c>
      <c r="AG68" s="534">
        <f t="shared" si="537"/>
        <v>3</v>
      </c>
      <c r="AH68" s="535">
        <f t="shared" si="340"/>
        <v>3</v>
      </c>
      <c r="AI68" s="536">
        <f t="shared" ref="AI68:AK68" si="538">AC68+AF68</f>
        <v>0</v>
      </c>
      <c r="AJ68" s="537">
        <f t="shared" si="538"/>
        <v>5</v>
      </c>
      <c r="AK68" s="538">
        <f t="shared" si="538"/>
        <v>5</v>
      </c>
      <c r="AL68" s="542">
        <f t="shared" ref="AL68:AM68" si="539">Z68+AC68</f>
        <v>0</v>
      </c>
      <c r="AM68" s="543">
        <f t="shared" si="539"/>
        <v>6</v>
      </c>
      <c r="AN68" s="544">
        <f t="shared" si="343"/>
        <v>6</v>
      </c>
      <c r="AO68" s="533">
        <f t="shared" ref="AO68:AP68" si="540">SUM(AO69:AO74)</f>
        <v>0</v>
      </c>
      <c r="AP68" s="534">
        <f t="shared" si="540"/>
        <v>0</v>
      </c>
      <c r="AQ68" s="535">
        <f t="shared" si="344"/>
        <v>0</v>
      </c>
      <c r="AR68" s="533">
        <f t="shared" ref="AR68:AS68" si="541">SUM(AR69:AR74)</f>
        <v>0</v>
      </c>
      <c r="AS68" s="534">
        <f t="shared" si="541"/>
        <v>0</v>
      </c>
      <c r="AT68" s="535">
        <f t="shared" si="345"/>
        <v>0</v>
      </c>
      <c r="AU68" s="536">
        <f t="shared" ref="AU68:AW68" si="542">AO68+AR68</f>
        <v>0</v>
      </c>
      <c r="AV68" s="537">
        <f t="shared" si="542"/>
        <v>0</v>
      </c>
      <c r="AW68" s="538">
        <f t="shared" si="542"/>
        <v>0</v>
      </c>
      <c r="AX68" s="542">
        <f t="shared" ref="AX68:AY68" si="543">AL68+AO68</f>
        <v>0</v>
      </c>
      <c r="AY68" s="543">
        <f t="shared" si="543"/>
        <v>6</v>
      </c>
      <c r="AZ68" s="544">
        <f t="shared" si="348"/>
        <v>6</v>
      </c>
      <c r="BA68" s="539">
        <f t="shared" ref="BA68:BC68" si="544">AI68+AU68</f>
        <v>0</v>
      </c>
      <c r="BB68" s="540">
        <f t="shared" si="544"/>
        <v>5</v>
      </c>
      <c r="BC68" s="541">
        <f t="shared" si="544"/>
        <v>5</v>
      </c>
      <c r="BD68" s="533">
        <f t="shared" si="350"/>
        <v>0</v>
      </c>
      <c r="BE68" s="534">
        <f t="shared" si="351"/>
        <v>6</v>
      </c>
      <c r="BF68" s="535">
        <f t="shared" si="352"/>
        <v>6</v>
      </c>
      <c r="BG68" s="397"/>
      <c r="BH68" s="397"/>
      <c r="BI68" s="397"/>
      <c r="BJ68" s="397"/>
      <c r="BK68" s="397"/>
    </row>
    <row r="69">
      <c r="A69" s="483"/>
      <c r="B69" s="397"/>
      <c r="C69" s="397"/>
      <c r="D69" s="545"/>
      <c r="E69" s="531"/>
      <c r="F69" s="640" t="s">
        <v>133</v>
      </c>
      <c r="G69" s="532"/>
      <c r="H69" s="560"/>
      <c r="I69" s="561"/>
      <c r="J69" s="548">
        <f t="shared" si="331"/>
        <v>0</v>
      </c>
      <c r="K69" s="560"/>
      <c r="L69" s="561"/>
      <c r="M69" s="548">
        <f t="shared" si="332"/>
        <v>0</v>
      </c>
      <c r="N69" s="549">
        <f t="shared" ref="N69:P69" si="545">H69+K69</f>
        <v>0</v>
      </c>
      <c r="O69" s="550">
        <f t="shared" si="545"/>
        <v>0</v>
      </c>
      <c r="P69" s="551">
        <f t="shared" si="545"/>
        <v>0</v>
      </c>
      <c r="Q69" s="560"/>
      <c r="R69" s="561"/>
      <c r="S69" s="548">
        <f t="shared" si="334"/>
        <v>0</v>
      </c>
      <c r="T69" s="560"/>
      <c r="U69" s="561"/>
      <c r="V69" s="548">
        <f t="shared" si="335"/>
        <v>0</v>
      </c>
      <c r="W69" s="549">
        <f t="shared" ref="W69:Y69" si="546">Q69+T69</f>
        <v>0</v>
      </c>
      <c r="X69" s="550">
        <f t="shared" si="546"/>
        <v>0</v>
      </c>
      <c r="Y69" s="551">
        <f t="shared" si="546"/>
        <v>0</v>
      </c>
      <c r="Z69" s="552">
        <f t="shared" ref="Z69:AA69" si="547">N69+Q69</f>
        <v>0</v>
      </c>
      <c r="AA69" s="553">
        <f t="shared" si="547"/>
        <v>0</v>
      </c>
      <c r="AB69" s="554">
        <f t="shared" si="338"/>
        <v>0</v>
      </c>
      <c r="AC69" s="560"/>
      <c r="AD69" s="561"/>
      <c r="AE69" s="548">
        <f t="shared" si="339"/>
        <v>0</v>
      </c>
      <c r="AF69" s="560"/>
      <c r="AG69" s="561"/>
      <c r="AH69" s="548">
        <f t="shared" si="340"/>
        <v>0</v>
      </c>
      <c r="AI69" s="549">
        <f t="shared" ref="AI69:AK69" si="548">AC69+AF69</f>
        <v>0</v>
      </c>
      <c r="AJ69" s="550">
        <f t="shared" si="548"/>
        <v>0</v>
      </c>
      <c r="AK69" s="551">
        <f t="shared" si="548"/>
        <v>0</v>
      </c>
      <c r="AL69" s="555">
        <f t="shared" ref="AL69:AM69" si="549">Z69+AC69</f>
        <v>0</v>
      </c>
      <c r="AM69" s="556">
        <f t="shared" si="549"/>
        <v>0</v>
      </c>
      <c r="AN69" s="557">
        <f t="shared" si="343"/>
        <v>0</v>
      </c>
      <c r="AO69" s="560"/>
      <c r="AP69" s="561"/>
      <c r="AQ69" s="548">
        <f t="shared" si="344"/>
        <v>0</v>
      </c>
      <c r="AR69" s="560"/>
      <c r="AS69" s="561"/>
      <c r="AT69" s="548">
        <f t="shared" si="345"/>
        <v>0</v>
      </c>
      <c r="AU69" s="549">
        <f t="shared" ref="AU69:AW69" si="550">AO69+AR69</f>
        <v>0</v>
      </c>
      <c r="AV69" s="550">
        <f t="shared" si="550"/>
        <v>0</v>
      </c>
      <c r="AW69" s="551">
        <f t="shared" si="550"/>
        <v>0</v>
      </c>
      <c r="AX69" s="555">
        <f t="shared" ref="AX69:AY69" si="551">AL69+AO69</f>
        <v>0</v>
      </c>
      <c r="AY69" s="556">
        <f t="shared" si="551"/>
        <v>0</v>
      </c>
      <c r="AZ69" s="557">
        <f t="shared" si="348"/>
        <v>0</v>
      </c>
      <c r="BA69" s="552">
        <f t="shared" ref="BA69:BC69" si="552">AI69+AU69</f>
        <v>0</v>
      </c>
      <c r="BB69" s="553">
        <f t="shared" si="552"/>
        <v>0</v>
      </c>
      <c r="BC69" s="554">
        <f t="shared" si="552"/>
        <v>0</v>
      </c>
      <c r="BD69" s="558">
        <f t="shared" si="350"/>
        <v>0</v>
      </c>
      <c r="BE69" s="559">
        <f t="shared" si="351"/>
        <v>0</v>
      </c>
      <c r="BF69" s="548">
        <f t="shared" si="352"/>
        <v>0</v>
      </c>
      <c r="BG69" s="397"/>
      <c r="BH69" s="397"/>
      <c r="BI69" s="397"/>
      <c r="BJ69" s="397"/>
      <c r="BK69" s="397"/>
    </row>
    <row r="70">
      <c r="A70" s="483"/>
      <c r="B70" s="397"/>
      <c r="C70" s="397"/>
      <c r="D70" s="545"/>
      <c r="E70" s="531"/>
      <c r="F70" s="640" t="s">
        <v>134</v>
      </c>
      <c r="G70" s="532"/>
      <c r="H70" s="560"/>
      <c r="I70" s="561"/>
      <c r="J70" s="548">
        <f t="shared" si="331"/>
        <v>0</v>
      </c>
      <c r="K70" s="560"/>
      <c r="L70" s="561"/>
      <c r="M70" s="548">
        <f t="shared" si="332"/>
        <v>0</v>
      </c>
      <c r="N70" s="549">
        <f t="shared" ref="N70:P70" si="553">H70+K70</f>
        <v>0</v>
      </c>
      <c r="O70" s="550">
        <f t="shared" si="553"/>
        <v>0</v>
      </c>
      <c r="P70" s="551">
        <f t="shared" si="553"/>
        <v>0</v>
      </c>
      <c r="Q70" s="560"/>
      <c r="R70" s="561"/>
      <c r="S70" s="548">
        <f t="shared" si="334"/>
        <v>0</v>
      </c>
      <c r="T70" s="560"/>
      <c r="U70" s="561"/>
      <c r="V70" s="548">
        <f t="shared" si="335"/>
        <v>0</v>
      </c>
      <c r="W70" s="549">
        <f t="shared" ref="W70:Y70" si="554">Q70+T70</f>
        <v>0</v>
      </c>
      <c r="X70" s="550">
        <f t="shared" si="554"/>
        <v>0</v>
      </c>
      <c r="Y70" s="551">
        <f t="shared" si="554"/>
        <v>0</v>
      </c>
      <c r="Z70" s="552">
        <f t="shared" ref="Z70:AA70" si="555">N70+Q70</f>
        <v>0</v>
      </c>
      <c r="AA70" s="553">
        <f t="shared" si="555"/>
        <v>0</v>
      </c>
      <c r="AB70" s="554">
        <f t="shared" si="338"/>
        <v>0</v>
      </c>
      <c r="AC70" s="560"/>
      <c r="AD70" s="561"/>
      <c r="AE70" s="548">
        <f t="shared" si="339"/>
        <v>0</v>
      </c>
      <c r="AF70" s="560"/>
      <c r="AG70" s="561"/>
      <c r="AH70" s="548">
        <f t="shared" si="340"/>
        <v>0</v>
      </c>
      <c r="AI70" s="549">
        <f t="shared" ref="AI70:AK70" si="556">AC70+AF70</f>
        <v>0</v>
      </c>
      <c r="AJ70" s="550">
        <f t="shared" si="556"/>
        <v>0</v>
      </c>
      <c r="AK70" s="551">
        <f t="shared" si="556"/>
        <v>0</v>
      </c>
      <c r="AL70" s="555">
        <f t="shared" ref="AL70:AM70" si="557">Z70+AC70</f>
        <v>0</v>
      </c>
      <c r="AM70" s="556">
        <f t="shared" si="557"/>
        <v>0</v>
      </c>
      <c r="AN70" s="557">
        <f t="shared" si="343"/>
        <v>0</v>
      </c>
      <c r="AO70" s="560"/>
      <c r="AP70" s="561"/>
      <c r="AQ70" s="548">
        <f t="shared" si="344"/>
        <v>0</v>
      </c>
      <c r="AR70" s="560"/>
      <c r="AS70" s="561"/>
      <c r="AT70" s="548">
        <f t="shared" si="345"/>
        <v>0</v>
      </c>
      <c r="AU70" s="549">
        <f t="shared" ref="AU70:AW70" si="558">AO70+AR70</f>
        <v>0</v>
      </c>
      <c r="AV70" s="550">
        <f t="shared" si="558"/>
        <v>0</v>
      </c>
      <c r="AW70" s="551">
        <f t="shared" si="558"/>
        <v>0</v>
      </c>
      <c r="AX70" s="555">
        <f t="shared" ref="AX70:AY70" si="559">AL70+AO70</f>
        <v>0</v>
      </c>
      <c r="AY70" s="556">
        <f t="shared" si="559"/>
        <v>0</v>
      </c>
      <c r="AZ70" s="557">
        <f t="shared" si="348"/>
        <v>0</v>
      </c>
      <c r="BA70" s="552">
        <f t="shared" ref="BA70:BC70" si="560">AI70+AU70</f>
        <v>0</v>
      </c>
      <c r="BB70" s="553">
        <f t="shared" si="560"/>
        <v>0</v>
      </c>
      <c r="BC70" s="554">
        <f t="shared" si="560"/>
        <v>0</v>
      </c>
      <c r="BD70" s="558">
        <f t="shared" si="350"/>
        <v>0</v>
      </c>
      <c r="BE70" s="559">
        <f t="shared" si="351"/>
        <v>0</v>
      </c>
      <c r="BF70" s="548">
        <f t="shared" si="352"/>
        <v>0</v>
      </c>
      <c r="BG70" s="397"/>
      <c r="BH70" s="397"/>
      <c r="BI70" s="397"/>
      <c r="BJ70" s="397"/>
      <c r="BK70" s="397"/>
    </row>
    <row r="71">
      <c r="A71" s="483"/>
      <c r="B71" s="397"/>
      <c r="C71" s="397"/>
      <c r="D71" s="609"/>
      <c r="E71" s="576"/>
      <c r="F71" s="641" t="s">
        <v>135</v>
      </c>
      <c r="G71" s="577"/>
      <c r="H71" s="613"/>
      <c r="I71" s="611"/>
      <c r="J71" s="612">
        <f t="shared" si="331"/>
        <v>0</v>
      </c>
      <c r="K71" s="613"/>
      <c r="L71" s="611"/>
      <c r="M71" s="612">
        <f t="shared" si="332"/>
        <v>0</v>
      </c>
      <c r="N71" s="549">
        <f t="shared" ref="N71:P71" si="561">H71+K71</f>
        <v>0</v>
      </c>
      <c r="O71" s="550">
        <f t="shared" si="561"/>
        <v>0</v>
      </c>
      <c r="P71" s="551">
        <f t="shared" si="561"/>
        <v>0</v>
      </c>
      <c r="Q71" s="613"/>
      <c r="R71" s="611"/>
      <c r="S71" s="612">
        <f t="shared" si="334"/>
        <v>0</v>
      </c>
      <c r="T71" s="613"/>
      <c r="U71" s="611"/>
      <c r="V71" s="612">
        <f t="shared" si="335"/>
        <v>0</v>
      </c>
      <c r="W71" s="549">
        <f t="shared" ref="W71:Y71" si="562">Q71+T71</f>
        <v>0</v>
      </c>
      <c r="X71" s="550">
        <f t="shared" si="562"/>
        <v>0</v>
      </c>
      <c r="Y71" s="551">
        <f t="shared" si="562"/>
        <v>0</v>
      </c>
      <c r="Z71" s="552">
        <f t="shared" ref="Z71:AA71" si="563">N71+Q71</f>
        <v>0</v>
      </c>
      <c r="AA71" s="553">
        <f t="shared" si="563"/>
        <v>0</v>
      </c>
      <c r="AB71" s="554">
        <f t="shared" si="338"/>
        <v>0</v>
      </c>
      <c r="AC71" s="613"/>
      <c r="AD71" s="611"/>
      <c r="AE71" s="612">
        <f t="shared" si="339"/>
        <v>0</v>
      </c>
      <c r="AF71" s="613"/>
      <c r="AG71" s="611"/>
      <c r="AH71" s="612">
        <f t="shared" si="340"/>
        <v>0</v>
      </c>
      <c r="AI71" s="549">
        <f t="shared" ref="AI71:AK71" si="564">AC71+AF71</f>
        <v>0</v>
      </c>
      <c r="AJ71" s="550">
        <f t="shared" si="564"/>
        <v>0</v>
      </c>
      <c r="AK71" s="551">
        <f t="shared" si="564"/>
        <v>0</v>
      </c>
      <c r="AL71" s="555">
        <f t="shared" ref="AL71:AM71" si="565">Z71+AC71</f>
        <v>0</v>
      </c>
      <c r="AM71" s="556">
        <f t="shared" si="565"/>
        <v>0</v>
      </c>
      <c r="AN71" s="557">
        <f t="shared" si="343"/>
        <v>0</v>
      </c>
      <c r="AO71" s="613"/>
      <c r="AP71" s="611"/>
      <c r="AQ71" s="612">
        <f t="shared" si="344"/>
        <v>0</v>
      </c>
      <c r="AR71" s="613"/>
      <c r="AS71" s="611"/>
      <c r="AT71" s="612">
        <f t="shared" si="345"/>
        <v>0</v>
      </c>
      <c r="AU71" s="549">
        <f t="shared" ref="AU71:AW71" si="566">AO71+AR71</f>
        <v>0</v>
      </c>
      <c r="AV71" s="550">
        <f t="shared" si="566"/>
        <v>0</v>
      </c>
      <c r="AW71" s="551">
        <f t="shared" si="566"/>
        <v>0</v>
      </c>
      <c r="AX71" s="555">
        <f t="shared" ref="AX71:AY71" si="567">AL71+AO71</f>
        <v>0</v>
      </c>
      <c r="AY71" s="556">
        <f t="shared" si="567"/>
        <v>0</v>
      </c>
      <c r="AZ71" s="557">
        <f t="shared" si="348"/>
        <v>0</v>
      </c>
      <c r="BA71" s="552">
        <f t="shared" ref="BA71:BC71" si="568">AI71+AU71</f>
        <v>0</v>
      </c>
      <c r="BB71" s="553">
        <f t="shared" si="568"/>
        <v>0</v>
      </c>
      <c r="BC71" s="554">
        <f t="shared" si="568"/>
        <v>0</v>
      </c>
      <c r="BD71" s="558">
        <f t="shared" si="350"/>
        <v>0</v>
      </c>
      <c r="BE71" s="559">
        <f t="shared" si="351"/>
        <v>0</v>
      </c>
      <c r="BF71" s="548">
        <f t="shared" si="352"/>
        <v>0</v>
      </c>
      <c r="BG71" s="397"/>
      <c r="BH71" s="397"/>
      <c r="BI71" s="397"/>
      <c r="BJ71" s="397"/>
      <c r="BK71" s="397"/>
    </row>
    <row r="72">
      <c r="A72" s="483"/>
      <c r="B72" s="397"/>
      <c r="C72" s="397"/>
      <c r="D72" s="609"/>
      <c r="E72" s="576"/>
      <c r="F72" s="819" t="s">
        <v>136</v>
      </c>
      <c r="G72" s="577"/>
      <c r="H72" s="613"/>
      <c r="I72" s="611"/>
      <c r="J72" s="612">
        <f t="shared" si="331"/>
        <v>0</v>
      </c>
      <c r="K72" s="613"/>
      <c r="L72" s="611"/>
      <c r="M72" s="612">
        <f t="shared" si="332"/>
        <v>0</v>
      </c>
      <c r="N72" s="549">
        <f t="shared" ref="N72:P72" si="569">H72+K72</f>
        <v>0</v>
      </c>
      <c r="O72" s="550">
        <f t="shared" si="569"/>
        <v>0</v>
      </c>
      <c r="P72" s="551">
        <f t="shared" si="569"/>
        <v>0</v>
      </c>
      <c r="Q72" s="613"/>
      <c r="R72" s="611"/>
      <c r="S72" s="612">
        <f t="shared" si="334"/>
        <v>0</v>
      </c>
      <c r="T72" s="613"/>
      <c r="U72" s="611"/>
      <c r="V72" s="612">
        <f t="shared" si="335"/>
        <v>0</v>
      </c>
      <c r="W72" s="549">
        <f t="shared" ref="W72:Y72" si="570">Q72+T72</f>
        <v>0</v>
      </c>
      <c r="X72" s="550">
        <f t="shared" si="570"/>
        <v>0</v>
      </c>
      <c r="Y72" s="551">
        <f t="shared" si="570"/>
        <v>0</v>
      </c>
      <c r="Z72" s="552">
        <f t="shared" ref="Z72:AA72" si="571">N72+Q72</f>
        <v>0</v>
      </c>
      <c r="AA72" s="553">
        <f t="shared" si="571"/>
        <v>0</v>
      </c>
      <c r="AB72" s="554">
        <f t="shared" si="338"/>
        <v>0</v>
      </c>
      <c r="AC72" s="613"/>
      <c r="AD72" s="611"/>
      <c r="AE72" s="612">
        <f t="shared" si="339"/>
        <v>0</v>
      </c>
      <c r="AF72" s="613"/>
      <c r="AG72" s="611"/>
      <c r="AH72" s="612">
        <f t="shared" si="340"/>
        <v>0</v>
      </c>
      <c r="AI72" s="549">
        <f t="shared" ref="AI72:AK72" si="572">AC72+AF72</f>
        <v>0</v>
      </c>
      <c r="AJ72" s="550">
        <f t="shared" si="572"/>
        <v>0</v>
      </c>
      <c r="AK72" s="551">
        <f t="shared" si="572"/>
        <v>0</v>
      </c>
      <c r="AL72" s="555">
        <f t="shared" ref="AL72:AM72" si="573">Z72+AC72</f>
        <v>0</v>
      </c>
      <c r="AM72" s="556">
        <f t="shared" si="573"/>
        <v>0</v>
      </c>
      <c r="AN72" s="557">
        <f t="shared" si="343"/>
        <v>0</v>
      </c>
      <c r="AO72" s="613"/>
      <c r="AP72" s="611"/>
      <c r="AQ72" s="612">
        <f t="shared" si="344"/>
        <v>0</v>
      </c>
      <c r="AR72" s="613"/>
      <c r="AS72" s="611"/>
      <c r="AT72" s="612">
        <f t="shared" si="345"/>
        <v>0</v>
      </c>
      <c r="AU72" s="549">
        <f t="shared" ref="AU72:AW72" si="574">AO72+AR72</f>
        <v>0</v>
      </c>
      <c r="AV72" s="550">
        <f t="shared" si="574"/>
        <v>0</v>
      </c>
      <c r="AW72" s="551">
        <f t="shared" si="574"/>
        <v>0</v>
      </c>
      <c r="AX72" s="555">
        <f t="shared" ref="AX72:AY72" si="575">AL72+AO72</f>
        <v>0</v>
      </c>
      <c r="AY72" s="556">
        <f t="shared" si="575"/>
        <v>0</v>
      </c>
      <c r="AZ72" s="557">
        <f t="shared" si="348"/>
        <v>0</v>
      </c>
      <c r="BA72" s="552">
        <f t="shared" ref="BA72:BC72" si="576">AI72+AU72</f>
        <v>0</v>
      </c>
      <c r="BB72" s="553">
        <f t="shared" si="576"/>
        <v>0</v>
      </c>
      <c r="BC72" s="554">
        <f t="shared" si="576"/>
        <v>0</v>
      </c>
      <c r="BD72" s="558">
        <f t="shared" si="350"/>
        <v>0</v>
      </c>
      <c r="BE72" s="559">
        <f t="shared" si="351"/>
        <v>0</v>
      </c>
      <c r="BF72" s="548">
        <f t="shared" si="352"/>
        <v>0</v>
      </c>
      <c r="BG72" s="397"/>
      <c r="BH72" s="397"/>
      <c r="BI72" s="397"/>
      <c r="BJ72" s="397"/>
      <c r="BK72" s="397"/>
    </row>
    <row r="73">
      <c r="A73" s="483"/>
      <c r="B73" s="397"/>
      <c r="C73" s="397"/>
      <c r="D73" s="609"/>
      <c r="E73" s="576"/>
      <c r="F73" s="819" t="s">
        <v>137</v>
      </c>
      <c r="G73" s="577"/>
      <c r="H73" s="613"/>
      <c r="I73" s="611"/>
      <c r="J73" s="612">
        <f t="shared" si="331"/>
        <v>0</v>
      </c>
      <c r="K73" s="613"/>
      <c r="L73" s="611"/>
      <c r="M73" s="612">
        <f t="shared" si="332"/>
        <v>0</v>
      </c>
      <c r="N73" s="549">
        <f t="shared" ref="N73:P73" si="577">H73+K73</f>
        <v>0</v>
      </c>
      <c r="O73" s="550">
        <f t="shared" si="577"/>
        <v>0</v>
      </c>
      <c r="P73" s="551">
        <f t="shared" si="577"/>
        <v>0</v>
      </c>
      <c r="Q73" s="613"/>
      <c r="R73" s="611"/>
      <c r="S73" s="612">
        <f t="shared" si="334"/>
        <v>0</v>
      </c>
      <c r="T73" s="613"/>
      <c r="U73" s="611"/>
      <c r="V73" s="612">
        <f t="shared" si="335"/>
        <v>0</v>
      </c>
      <c r="W73" s="549">
        <f t="shared" ref="W73:Y73" si="578">Q73+T73</f>
        <v>0</v>
      </c>
      <c r="X73" s="550">
        <f t="shared" si="578"/>
        <v>0</v>
      </c>
      <c r="Y73" s="551">
        <f t="shared" si="578"/>
        <v>0</v>
      </c>
      <c r="Z73" s="552">
        <f t="shared" ref="Z73:AA73" si="579">N73+Q73</f>
        <v>0</v>
      </c>
      <c r="AA73" s="553">
        <f t="shared" si="579"/>
        <v>0</v>
      </c>
      <c r="AB73" s="554">
        <f t="shared" si="338"/>
        <v>0</v>
      </c>
      <c r="AC73" s="613"/>
      <c r="AD73" s="611"/>
      <c r="AE73" s="612">
        <f t="shared" si="339"/>
        <v>0</v>
      </c>
      <c r="AF73" s="613"/>
      <c r="AG73" s="611"/>
      <c r="AH73" s="612">
        <f t="shared" si="340"/>
        <v>0</v>
      </c>
      <c r="AI73" s="549">
        <f t="shared" ref="AI73:AK73" si="580">AC73+AF73</f>
        <v>0</v>
      </c>
      <c r="AJ73" s="550">
        <f t="shared" si="580"/>
        <v>0</v>
      </c>
      <c r="AK73" s="551">
        <f t="shared" si="580"/>
        <v>0</v>
      </c>
      <c r="AL73" s="555">
        <f t="shared" ref="AL73:AM73" si="581">Z73+AC73</f>
        <v>0</v>
      </c>
      <c r="AM73" s="556">
        <f t="shared" si="581"/>
        <v>0</v>
      </c>
      <c r="AN73" s="557">
        <f t="shared" si="343"/>
        <v>0</v>
      </c>
      <c r="AO73" s="613"/>
      <c r="AP73" s="611"/>
      <c r="AQ73" s="612">
        <f t="shared" si="344"/>
        <v>0</v>
      </c>
      <c r="AR73" s="613"/>
      <c r="AS73" s="611"/>
      <c r="AT73" s="612">
        <f t="shared" si="345"/>
        <v>0</v>
      </c>
      <c r="AU73" s="549">
        <f t="shared" ref="AU73:AW73" si="582">AO73+AR73</f>
        <v>0</v>
      </c>
      <c r="AV73" s="550">
        <f t="shared" si="582"/>
        <v>0</v>
      </c>
      <c r="AW73" s="551">
        <f t="shared" si="582"/>
        <v>0</v>
      </c>
      <c r="AX73" s="555">
        <f t="shared" ref="AX73:AY73" si="583">AL73+AO73</f>
        <v>0</v>
      </c>
      <c r="AY73" s="556">
        <f t="shared" si="583"/>
        <v>0</v>
      </c>
      <c r="AZ73" s="557">
        <f t="shared" si="348"/>
        <v>0</v>
      </c>
      <c r="BA73" s="552">
        <f t="shared" ref="BA73:BC73" si="584">AI73+AU73</f>
        <v>0</v>
      </c>
      <c r="BB73" s="553">
        <f t="shared" si="584"/>
        <v>0</v>
      </c>
      <c r="BC73" s="554">
        <f t="shared" si="584"/>
        <v>0</v>
      </c>
      <c r="BD73" s="558">
        <f t="shared" si="350"/>
        <v>0</v>
      </c>
      <c r="BE73" s="559">
        <f t="shared" si="351"/>
        <v>0</v>
      </c>
      <c r="BF73" s="548">
        <f t="shared" si="352"/>
        <v>0</v>
      </c>
      <c r="BG73" s="397"/>
      <c r="BH73" s="397"/>
      <c r="BI73" s="397"/>
      <c r="BJ73" s="397"/>
      <c r="BK73" s="397"/>
    </row>
    <row r="74">
      <c r="A74" s="483"/>
      <c r="B74" s="397"/>
      <c r="C74" s="397"/>
      <c r="D74" s="609"/>
      <c r="E74" s="576"/>
      <c r="F74" s="832" t="s">
        <v>138</v>
      </c>
      <c r="G74" s="577"/>
      <c r="H74" s="613"/>
      <c r="I74" s="611"/>
      <c r="J74" s="612">
        <f t="shared" si="331"/>
        <v>0</v>
      </c>
      <c r="K74" s="613"/>
      <c r="L74" s="614">
        <v>2.0</v>
      </c>
      <c r="M74" s="612">
        <f t="shared" si="332"/>
        <v>2</v>
      </c>
      <c r="N74" s="549">
        <f t="shared" ref="N74:P74" si="585">H74+K74</f>
        <v>0</v>
      </c>
      <c r="O74" s="550">
        <f t="shared" si="585"/>
        <v>2</v>
      </c>
      <c r="P74" s="551">
        <f t="shared" si="585"/>
        <v>2</v>
      </c>
      <c r="Q74" s="613"/>
      <c r="R74" s="614">
        <v>2.0</v>
      </c>
      <c r="S74" s="612">
        <f t="shared" si="334"/>
        <v>2</v>
      </c>
      <c r="T74" s="613"/>
      <c r="U74" s="614">
        <v>2.0</v>
      </c>
      <c r="V74" s="612">
        <f t="shared" si="335"/>
        <v>2</v>
      </c>
      <c r="W74" s="549">
        <f t="shared" ref="W74:Y74" si="586">Q74+T74</f>
        <v>0</v>
      </c>
      <c r="X74" s="550">
        <f t="shared" si="586"/>
        <v>4</v>
      </c>
      <c r="Y74" s="551">
        <f t="shared" si="586"/>
        <v>4</v>
      </c>
      <c r="Z74" s="552">
        <f t="shared" ref="Z74:AA74" si="587">N74+Q74</f>
        <v>0</v>
      </c>
      <c r="AA74" s="553">
        <f t="shared" si="587"/>
        <v>4</v>
      </c>
      <c r="AB74" s="554">
        <f t="shared" si="338"/>
        <v>4</v>
      </c>
      <c r="AC74" s="613"/>
      <c r="AD74" s="614">
        <v>2.0</v>
      </c>
      <c r="AE74" s="612">
        <f t="shared" si="339"/>
        <v>2</v>
      </c>
      <c r="AF74" s="613"/>
      <c r="AG74" s="614">
        <v>3.0</v>
      </c>
      <c r="AH74" s="612">
        <f t="shared" si="340"/>
        <v>3</v>
      </c>
      <c r="AI74" s="549">
        <f t="shared" ref="AI74:AK74" si="588">AC74+AF74</f>
        <v>0</v>
      </c>
      <c r="AJ74" s="550">
        <f t="shared" si="588"/>
        <v>5</v>
      </c>
      <c r="AK74" s="551">
        <f t="shared" si="588"/>
        <v>5</v>
      </c>
      <c r="AL74" s="555">
        <f t="shared" ref="AL74:AM74" si="589">Z74+AC74</f>
        <v>0</v>
      </c>
      <c r="AM74" s="556">
        <f t="shared" si="589"/>
        <v>6</v>
      </c>
      <c r="AN74" s="557">
        <f t="shared" si="343"/>
        <v>6</v>
      </c>
      <c r="AO74" s="613"/>
      <c r="AP74" s="611"/>
      <c r="AQ74" s="612">
        <f t="shared" si="344"/>
        <v>0</v>
      </c>
      <c r="AR74" s="613"/>
      <c r="AS74" s="611"/>
      <c r="AT74" s="612">
        <f t="shared" si="345"/>
        <v>0</v>
      </c>
      <c r="AU74" s="549">
        <f t="shared" ref="AU74:AW74" si="590">AO74+AR74</f>
        <v>0</v>
      </c>
      <c r="AV74" s="550">
        <f t="shared" si="590"/>
        <v>0</v>
      </c>
      <c r="AW74" s="551">
        <f t="shared" si="590"/>
        <v>0</v>
      </c>
      <c r="AX74" s="555">
        <f t="shared" ref="AX74:AY74" si="591">AL74+AO74</f>
        <v>0</v>
      </c>
      <c r="AY74" s="556">
        <f t="shared" si="591"/>
        <v>6</v>
      </c>
      <c r="AZ74" s="557">
        <f t="shared" si="348"/>
        <v>6</v>
      </c>
      <c r="BA74" s="552">
        <f t="shared" ref="BA74:BC74" si="592">AI74+AU74</f>
        <v>0</v>
      </c>
      <c r="BB74" s="553">
        <f t="shared" si="592"/>
        <v>5</v>
      </c>
      <c r="BC74" s="554">
        <f t="shared" si="592"/>
        <v>5</v>
      </c>
      <c r="BD74" s="558">
        <f t="shared" si="350"/>
        <v>0</v>
      </c>
      <c r="BE74" s="559">
        <f t="shared" si="351"/>
        <v>6</v>
      </c>
      <c r="BF74" s="548">
        <f t="shared" si="352"/>
        <v>6</v>
      </c>
      <c r="BG74" s="397"/>
      <c r="BH74" s="397"/>
      <c r="BI74" s="397"/>
      <c r="BJ74" s="397"/>
      <c r="BK74" s="397"/>
    </row>
    <row r="75">
      <c r="A75" s="483"/>
      <c r="B75" s="397"/>
      <c r="C75" s="397"/>
      <c r="D75" s="833">
        <v>7.0</v>
      </c>
      <c r="E75" s="530" t="s">
        <v>175</v>
      </c>
      <c r="F75" s="531"/>
      <c r="G75" s="532"/>
      <c r="H75" s="533">
        <f t="shared" ref="H75:I75" si="593">SUM(H76:H81)</f>
        <v>0</v>
      </c>
      <c r="I75" s="534">
        <f t="shared" si="593"/>
        <v>0</v>
      </c>
      <c r="J75" s="535">
        <f t="shared" si="331"/>
        <v>0</v>
      </c>
      <c r="K75" s="533">
        <f t="shared" ref="K75:L75" si="594">SUM(K76:K81)</f>
        <v>0</v>
      </c>
      <c r="L75" s="534">
        <f t="shared" si="594"/>
        <v>2</v>
      </c>
      <c r="M75" s="535">
        <f t="shared" si="332"/>
        <v>2</v>
      </c>
      <c r="N75" s="536">
        <f t="shared" ref="N75:P75" si="595">H75+K75</f>
        <v>0</v>
      </c>
      <c r="O75" s="537">
        <f t="shared" si="595"/>
        <v>2</v>
      </c>
      <c r="P75" s="538">
        <f t="shared" si="595"/>
        <v>2</v>
      </c>
      <c r="Q75" s="533">
        <f t="shared" ref="Q75:R75" si="596">SUM(Q76:Q81)</f>
        <v>0</v>
      </c>
      <c r="R75" s="534">
        <f t="shared" si="596"/>
        <v>0</v>
      </c>
      <c r="S75" s="535">
        <f t="shared" si="334"/>
        <v>0</v>
      </c>
      <c r="T75" s="533">
        <f t="shared" ref="T75:U75" si="597">SUM(T76:T81)</f>
        <v>0</v>
      </c>
      <c r="U75" s="534">
        <f t="shared" si="597"/>
        <v>2</v>
      </c>
      <c r="V75" s="535">
        <f t="shared" si="335"/>
        <v>2</v>
      </c>
      <c r="W75" s="536">
        <f t="shared" ref="W75:Y75" si="598">Q75+T75</f>
        <v>0</v>
      </c>
      <c r="X75" s="537">
        <f t="shared" si="598"/>
        <v>2</v>
      </c>
      <c r="Y75" s="538">
        <f t="shared" si="598"/>
        <v>2</v>
      </c>
      <c r="Z75" s="539">
        <f t="shared" ref="Z75:AA75" si="599">N75+Q75</f>
        <v>0</v>
      </c>
      <c r="AA75" s="540">
        <f t="shared" si="599"/>
        <v>2</v>
      </c>
      <c r="AB75" s="541">
        <f t="shared" si="338"/>
        <v>2</v>
      </c>
      <c r="AC75" s="533">
        <f t="shared" ref="AC75:AD75" si="600">SUM(AC76:AC81)</f>
        <v>0</v>
      </c>
      <c r="AD75" s="534">
        <f t="shared" si="600"/>
        <v>0</v>
      </c>
      <c r="AE75" s="535">
        <f t="shared" si="339"/>
        <v>0</v>
      </c>
      <c r="AF75" s="533">
        <f t="shared" ref="AF75:AG75" si="601">SUM(AF76:AF81)</f>
        <v>0</v>
      </c>
      <c r="AG75" s="534">
        <f t="shared" si="601"/>
        <v>1</v>
      </c>
      <c r="AH75" s="535">
        <f t="shared" si="340"/>
        <v>1</v>
      </c>
      <c r="AI75" s="536">
        <f t="shared" ref="AI75:AK75" si="602">AC75+AF75</f>
        <v>0</v>
      </c>
      <c r="AJ75" s="537">
        <f t="shared" si="602"/>
        <v>1</v>
      </c>
      <c r="AK75" s="538">
        <f t="shared" si="602"/>
        <v>1</v>
      </c>
      <c r="AL75" s="542">
        <f t="shared" ref="AL75:AM75" si="603">Z75+AC75</f>
        <v>0</v>
      </c>
      <c r="AM75" s="543">
        <f t="shared" si="603"/>
        <v>2</v>
      </c>
      <c r="AN75" s="544">
        <f t="shared" si="343"/>
        <v>2</v>
      </c>
      <c r="AO75" s="533">
        <f t="shared" ref="AO75:AP75" si="604">SUM(AO76:AO81)</f>
        <v>0</v>
      </c>
      <c r="AP75" s="534">
        <f t="shared" si="604"/>
        <v>0</v>
      </c>
      <c r="AQ75" s="535">
        <f t="shared" si="344"/>
        <v>0</v>
      </c>
      <c r="AR75" s="533">
        <f t="shared" ref="AR75:AS75" si="605">SUM(AR76:AR81)</f>
        <v>0</v>
      </c>
      <c r="AS75" s="534">
        <f t="shared" si="605"/>
        <v>0</v>
      </c>
      <c r="AT75" s="535">
        <f t="shared" si="345"/>
        <v>0</v>
      </c>
      <c r="AU75" s="536">
        <f t="shared" ref="AU75:AW75" si="606">AO75+AR75</f>
        <v>0</v>
      </c>
      <c r="AV75" s="537">
        <f t="shared" si="606"/>
        <v>0</v>
      </c>
      <c r="AW75" s="538">
        <f t="shared" si="606"/>
        <v>0</v>
      </c>
      <c r="AX75" s="542">
        <f t="shared" ref="AX75:AY75" si="607">AL75+AO75</f>
        <v>0</v>
      </c>
      <c r="AY75" s="543">
        <f t="shared" si="607"/>
        <v>2</v>
      </c>
      <c r="AZ75" s="544">
        <f t="shared" si="348"/>
        <v>2</v>
      </c>
      <c r="BA75" s="539">
        <f t="shared" ref="BA75:BC75" si="608">AI75+AU75</f>
        <v>0</v>
      </c>
      <c r="BB75" s="540">
        <f t="shared" si="608"/>
        <v>1</v>
      </c>
      <c r="BC75" s="541">
        <f t="shared" si="608"/>
        <v>1</v>
      </c>
      <c r="BD75" s="533">
        <f t="shared" si="350"/>
        <v>0</v>
      </c>
      <c r="BE75" s="534">
        <f t="shared" si="351"/>
        <v>2</v>
      </c>
      <c r="BF75" s="535">
        <f t="shared" si="352"/>
        <v>2</v>
      </c>
      <c r="BG75" s="397"/>
      <c r="BH75" s="397"/>
      <c r="BI75" s="397"/>
      <c r="BJ75" s="397"/>
      <c r="BK75" s="397"/>
    </row>
    <row r="76">
      <c r="A76" s="483"/>
      <c r="B76" s="397"/>
      <c r="C76" s="397"/>
      <c r="D76" s="545"/>
      <c r="E76" s="531"/>
      <c r="F76" s="640" t="s">
        <v>133</v>
      </c>
      <c r="G76" s="532"/>
      <c r="H76" s="560"/>
      <c r="I76" s="561"/>
      <c r="J76" s="548">
        <f t="shared" si="331"/>
        <v>0</v>
      </c>
      <c r="K76" s="560"/>
      <c r="L76" s="561"/>
      <c r="M76" s="548">
        <f t="shared" si="332"/>
        <v>0</v>
      </c>
      <c r="N76" s="549">
        <f t="shared" ref="N76:P76" si="609">H76+K76</f>
        <v>0</v>
      </c>
      <c r="O76" s="550">
        <f t="shared" si="609"/>
        <v>0</v>
      </c>
      <c r="P76" s="551">
        <f t="shared" si="609"/>
        <v>0</v>
      </c>
      <c r="Q76" s="560"/>
      <c r="R76" s="561"/>
      <c r="S76" s="548">
        <f t="shared" si="334"/>
        <v>0</v>
      </c>
      <c r="T76" s="560"/>
      <c r="U76" s="561"/>
      <c r="V76" s="548">
        <f t="shared" si="335"/>
        <v>0</v>
      </c>
      <c r="W76" s="549">
        <f t="shared" ref="W76:Y76" si="610">Q76+T76</f>
        <v>0</v>
      </c>
      <c r="X76" s="550">
        <f t="shared" si="610"/>
        <v>0</v>
      </c>
      <c r="Y76" s="551">
        <f t="shared" si="610"/>
        <v>0</v>
      </c>
      <c r="Z76" s="552">
        <f t="shared" ref="Z76:AA76" si="611">N76+Q76</f>
        <v>0</v>
      </c>
      <c r="AA76" s="553">
        <f t="shared" si="611"/>
        <v>0</v>
      </c>
      <c r="AB76" s="554">
        <f t="shared" si="338"/>
        <v>0</v>
      </c>
      <c r="AC76" s="560"/>
      <c r="AD76" s="561"/>
      <c r="AE76" s="548">
        <f t="shared" si="339"/>
        <v>0</v>
      </c>
      <c r="AF76" s="560"/>
      <c r="AG76" s="561"/>
      <c r="AH76" s="548">
        <f t="shared" si="340"/>
        <v>0</v>
      </c>
      <c r="AI76" s="549">
        <f t="shared" ref="AI76:AK76" si="612">AC76+AF76</f>
        <v>0</v>
      </c>
      <c r="AJ76" s="550">
        <f t="shared" si="612"/>
        <v>0</v>
      </c>
      <c r="AK76" s="551">
        <f t="shared" si="612"/>
        <v>0</v>
      </c>
      <c r="AL76" s="555">
        <f t="shared" ref="AL76:AM76" si="613">Z76+AC76</f>
        <v>0</v>
      </c>
      <c r="AM76" s="556">
        <f t="shared" si="613"/>
        <v>0</v>
      </c>
      <c r="AN76" s="557">
        <f t="shared" si="343"/>
        <v>0</v>
      </c>
      <c r="AO76" s="560"/>
      <c r="AP76" s="561"/>
      <c r="AQ76" s="548">
        <f t="shared" si="344"/>
        <v>0</v>
      </c>
      <c r="AR76" s="560"/>
      <c r="AS76" s="561"/>
      <c r="AT76" s="548">
        <f t="shared" si="345"/>
        <v>0</v>
      </c>
      <c r="AU76" s="549">
        <f t="shared" ref="AU76:AW76" si="614">AO76+AR76</f>
        <v>0</v>
      </c>
      <c r="AV76" s="550">
        <f t="shared" si="614"/>
        <v>0</v>
      </c>
      <c r="AW76" s="551">
        <f t="shared" si="614"/>
        <v>0</v>
      </c>
      <c r="AX76" s="555">
        <f t="shared" ref="AX76:AY76" si="615">AL76+AO76</f>
        <v>0</v>
      </c>
      <c r="AY76" s="556">
        <f t="shared" si="615"/>
        <v>0</v>
      </c>
      <c r="AZ76" s="557">
        <f t="shared" si="348"/>
        <v>0</v>
      </c>
      <c r="BA76" s="552">
        <f t="shared" ref="BA76:BC76" si="616">AI76+AU76</f>
        <v>0</v>
      </c>
      <c r="BB76" s="553">
        <f t="shared" si="616"/>
        <v>0</v>
      </c>
      <c r="BC76" s="554">
        <f t="shared" si="616"/>
        <v>0</v>
      </c>
      <c r="BD76" s="558">
        <f t="shared" si="350"/>
        <v>0</v>
      </c>
      <c r="BE76" s="559">
        <f t="shared" si="351"/>
        <v>0</v>
      </c>
      <c r="BF76" s="548">
        <f t="shared" si="352"/>
        <v>0</v>
      </c>
      <c r="BG76" s="397"/>
      <c r="BH76" s="397"/>
      <c r="BI76" s="397"/>
      <c r="BJ76" s="397"/>
      <c r="BK76" s="397"/>
    </row>
    <row r="77">
      <c r="A77" s="483"/>
      <c r="B77" s="397"/>
      <c r="C77" s="397"/>
      <c r="D77" s="545"/>
      <c r="E77" s="531"/>
      <c r="F77" s="640" t="s">
        <v>134</v>
      </c>
      <c r="G77" s="532"/>
      <c r="H77" s="560"/>
      <c r="I77" s="561"/>
      <c r="J77" s="548">
        <f t="shared" si="331"/>
        <v>0</v>
      </c>
      <c r="K77" s="560"/>
      <c r="L77" s="561"/>
      <c r="M77" s="548">
        <f t="shared" si="332"/>
        <v>0</v>
      </c>
      <c r="N77" s="549">
        <f t="shared" ref="N77:P77" si="617">H77+K77</f>
        <v>0</v>
      </c>
      <c r="O77" s="550">
        <f t="shared" si="617"/>
        <v>0</v>
      </c>
      <c r="P77" s="551">
        <f t="shared" si="617"/>
        <v>0</v>
      </c>
      <c r="Q77" s="560"/>
      <c r="R77" s="561"/>
      <c r="S77" s="548">
        <f t="shared" si="334"/>
        <v>0</v>
      </c>
      <c r="T77" s="560"/>
      <c r="U77" s="561"/>
      <c r="V77" s="548">
        <f t="shared" si="335"/>
        <v>0</v>
      </c>
      <c r="W77" s="549">
        <f t="shared" ref="W77:Y77" si="618">Q77+T77</f>
        <v>0</v>
      </c>
      <c r="X77" s="550">
        <f t="shared" si="618"/>
        <v>0</v>
      </c>
      <c r="Y77" s="551">
        <f t="shared" si="618"/>
        <v>0</v>
      </c>
      <c r="Z77" s="552">
        <f t="shared" ref="Z77:AA77" si="619">N77+Q77</f>
        <v>0</v>
      </c>
      <c r="AA77" s="553">
        <f t="shared" si="619"/>
        <v>0</v>
      </c>
      <c r="AB77" s="554">
        <f t="shared" si="338"/>
        <v>0</v>
      </c>
      <c r="AC77" s="560"/>
      <c r="AD77" s="561"/>
      <c r="AE77" s="548">
        <f t="shared" si="339"/>
        <v>0</v>
      </c>
      <c r="AF77" s="560"/>
      <c r="AG77" s="561"/>
      <c r="AH77" s="548">
        <f t="shared" si="340"/>
        <v>0</v>
      </c>
      <c r="AI77" s="549">
        <f t="shared" ref="AI77:AK77" si="620">AC77+AF77</f>
        <v>0</v>
      </c>
      <c r="AJ77" s="550">
        <f t="shared" si="620"/>
        <v>0</v>
      </c>
      <c r="AK77" s="551">
        <f t="shared" si="620"/>
        <v>0</v>
      </c>
      <c r="AL77" s="555">
        <f t="shared" ref="AL77:AM77" si="621">Z77+AC77</f>
        <v>0</v>
      </c>
      <c r="AM77" s="556">
        <f t="shared" si="621"/>
        <v>0</v>
      </c>
      <c r="AN77" s="557">
        <f t="shared" si="343"/>
        <v>0</v>
      </c>
      <c r="AO77" s="560"/>
      <c r="AP77" s="561"/>
      <c r="AQ77" s="548">
        <f t="shared" si="344"/>
        <v>0</v>
      </c>
      <c r="AR77" s="560"/>
      <c r="AS77" s="561"/>
      <c r="AT77" s="548">
        <f t="shared" si="345"/>
        <v>0</v>
      </c>
      <c r="AU77" s="549">
        <f t="shared" ref="AU77:AW77" si="622">AO77+AR77</f>
        <v>0</v>
      </c>
      <c r="AV77" s="550">
        <f t="shared" si="622"/>
        <v>0</v>
      </c>
      <c r="AW77" s="551">
        <f t="shared" si="622"/>
        <v>0</v>
      </c>
      <c r="AX77" s="555">
        <f t="shared" ref="AX77:AY77" si="623">AL77+AO77</f>
        <v>0</v>
      </c>
      <c r="AY77" s="556">
        <f t="shared" si="623"/>
        <v>0</v>
      </c>
      <c r="AZ77" s="557">
        <f t="shared" si="348"/>
        <v>0</v>
      </c>
      <c r="BA77" s="552">
        <f t="shared" ref="BA77:BC77" si="624">AI77+AU77</f>
        <v>0</v>
      </c>
      <c r="BB77" s="553">
        <f t="shared" si="624"/>
        <v>0</v>
      </c>
      <c r="BC77" s="554">
        <f t="shared" si="624"/>
        <v>0</v>
      </c>
      <c r="BD77" s="558">
        <f t="shared" si="350"/>
        <v>0</v>
      </c>
      <c r="BE77" s="559">
        <f t="shared" si="351"/>
        <v>0</v>
      </c>
      <c r="BF77" s="548">
        <f t="shared" si="352"/>
        <v>0</v>
      </c>
      <c r="BG77" s="397"/>
      <c r="BH77" s="397"/>
      <c r="BI77" s="397"/>
      <c r="BJ77" s="397"/>
      <c r="BK77" s="397"/>
    </row>
    <row r="78">
      <c r="A78" s="483"/>
      <c r="B78" s="397"/>
      <c r="C78" s="397"/>
      <c r="D78" s="609"/>
      <c r="E78" s="576"/>
      <c r="F78" s="641" t="s">
        <v>135</v>
      </c>
      <c r="G78" s="577"/>
      <c r="H78" s="613"/>
      <c r="I78" s="611"/>
      <c r="J78" s="612">
        <f t="shared" si="331"/>
        <v>0</v>
      </c>
      <c r="K78" s="613"/>
      <c r="L78" s="611"/>
      <c r="M78" s="612">
        <f t="shared" si="332"/>
        <v>0</v>
      </c>
      <c r="N78" s="549">
        <f t="shared" ref="N78:P78" si="625">H78+K78</f>
        <v>0</v>
      </c>
      <c r="O78" s="550">
        <f t="shared" si="625"/>
        <v>0</v>
      </c>
      <c r="P78" s="551">
        <f t="shared" si="625"/>
        <v>0</v>
      </c>
      <c r="Q78" s="613"/>
      <c r="R78" s="611"/>
      <c r="S78" s="612">
        <f t="shared" si="334"/>
        <v>0</v>
      </c>
      <c r="T78" s="613"/>
      <c r="U78" s="611"/>
      <c r="V78" s="612">
        <f t="shared" si="335"/>
        <v>0</v>
      </c>
      <c r="W78" s="549">
        <f t="shared" ref="W78:Y78" si="626">Q78+T78</f>
        <v>0</v>
      </c>
      <c r="X78" s="550">
        <f t="shared" si="626"/>
        <v>0</v>
      </c>
      <c r="Y78" s="551">
        <f t="shared" si="626"/>
        <v>0</v>
      </c>
      <c r="Z78" s="552">
        <f t="shared" ref="Z78:AA78" si="627">N78+Q78</f>
        <v>0</v>
      </c>
      <c r="AA78" s="553">
        <f t="shared" si="627"/>
        <v>0</v>
      </c>
      <c r="AB78" s="554">
        <f t="shared" si="338"/>
        <v>0</v>
      </c>
      <c r="AC78" s="613"/>
      <c r="AD78" s="611"/>
      <c r="AE78" s="612">
        <f t="shared" si="339"/>
        <v>0</v>
      </c>
      <c r="AF78" s="613"/>
      <c r="AG78" s="611"/>
      <c r="AH78" s="612">
        <f t="shared" si="340"/>
        <v>0</v>
      </c>
      <c r="AI78" s="549">
        <f t="shared" ref="AI78:AK78" si="628">AC78+AF78</f>
        <v>0</v>
      </c>
      <c r="AJ78" s="550">
        <f t="shared" si="628"/>
        <v>0</v>
      </c>
      <c r="AK78" s="551">
        <f t="shared" si="628"/>
        <v>0</v>
      </c>
      <c r="AL78" s="555">
        <f t="shared" ref="AL78:AM78" si="629">Z78+AC78</f>
        <v>0</v>
      </c>
      <c r="AM78" s="556">
        <f t="shared" si="629"/>
        <v>0</v>
      </c>
      <c r="AN78" s="557">
        <f t="shared" si="343"/>
        <v>0</v>
      </c>
      <c r="AO78" s="613"/>
      <c r="AP78" s="611"/>
      <c r="AQ78" s="612">
        <f t="shared" si="344"/>
        <v>0</v>
      </c>
      <c r="AR78" s="613"/>
      <c r="AS78" s="611"/>
      <c r="AT78" s="612">
        <f t="shared" si="345"/>
        <v>0</v>
      </c>
      <c r="AU78" s="549">
        <f t="shared" ref="AU78:AW78" si="630">AO78+AR78</f>
        <v>0</v>
      </c>
      <c r="AV78" s="550">
        <f t="shared" si="630"/>
        <v>0</v>
      </c>
      <c r="AW78" s="551">
        <f t="shared" si="630"/>
        <v>0</v>
      </c>
      <c r="AX78" s="555">
        <f t="shared" ref="AX78:AY78" si="631">AL78+AO78</f>
        <v>0</v>
      </c>
      <c r="AY78" s="556">
        <f t="shared" si="631"/>
        <v>0</v>
      </c>
      <c r="AZ78" s="557">
        <f t="shared" si="348"/>
        <v>0</v>
      </c>
      <c r="BA78" s="552">
        <f t="shared" ref="BA78:BC78" si="632">AI78+AU78</f>
        <v>0</v>
      </c>
      <c r="BB78" s="553">
        <f t="shared" si="632"/>
        <v>0</v>
      </c>
      <c r="BC78" s="554">
        <f t="shared" si="632"/>
        <v>0</v>
      </c>
      <c r="BD78" s="558">
        <f t="shared" si="350"/>
        <v>0</v>
      </c>
      <c r="BE78" s="559">
        <f t="shared" si="351"/>
        <v>0</v>
      </c>
      <c r="BF78" s="548">
        <f t="shared" si="352"/>
        <v>0</v>
      </c>
      <c r="BG78" s="397"/>
      <c r="BH78" s="397"/>
      <c r="BI78" s="397"/>
      <c r="BJ78" s="397"/>
      <c r="BK78" s="397"/>
    </row>
    <row r="79">
      <c r="A79" s="483"/>
      <c r="B79" s="397"/>
      <c r="C79" s="397"/>
      <c r="D79" s="609"/>
      <c r="E79" s="576"/>
      <c r="F79" s="819" t="s">
        <v>136</v>
      </c>
      <c r="G79" s="577"/>
      <c r="H79" s="613"/>
      <c r="I79" s="611"/>
      <c r="J79" s="612">
        <f t="shared" si="331"/>
        <v>0</v>
      </c>
      <c r="K79" s="613"/>
      <c r="L79" s="611"/>
      <c r="M79" s="612">
        <f t="shared" si="332"/>
        <v>0</v>
      </c>
      <c r="N79" s="549">
        <f t="shared" ref="N79:P79" si="633">H79+K79</f>
        <v>0</v>
      </c>
      <c r="O79" s="550">
        <f t="shared" si="633"/>
        <v>0</v>
      </c>
      <c r="P79" s="551">
        <f t="shared" si="633"/>
        <v>0</v>
      </c>
      <c r="Q79" s="613"/>
      <c r="R79" s="611"/>
      <c r="S79" s="612">
        <f t="shared" si="334"/>
        <v>0</v>
      </c>
      <c r="T79" s="613"/>
      <c r="U79" s="611"/>
      <c r="V79" s="612">
        <f t="shared" si="335"/>
        <v>0</v>
      </c>
      <c r="W79" s="549">
        <f t="shared" ref="W79:Y79" si="634">Q79+T79</f>
        <v>0</v>
      </c>
      <c r="X79" s="550">
        <f t="shared" si="634"/>
        <v>0</v>
      </c>
      <c r="Y79" s="551">
        <f t="shared" si="634"/>
        <v>0</v>
      </c>
      <c r="Z79" s="552">
        <f t="shared" ref="Z79:AA79" si="635">N79+Q79</f>
        <v>0</v>
      </c>
      <c r="AA79" s="553">
        <f t="shared" si="635"/>
        <v>0</v>
      </c>
      <c r="AB79" s="554">
        <f t="shared" si="338"/>
        <v>0</v>
      </c>
      <c r="AC79" s="613"/>
      <c r="AD79" s="611"/>
      <c r="AE79" s="612">
        <f t="shared" si="339"/>
        <v>0</v>
      </c>
      <c r="AF79" s="613"/>
      <c r="AG79" s="611"/>
      <c r="AH79" s="612">
        <f t="shared" si="340"/>
        <v>0</v>
      </c>
      <c r="AI79" s="549">
        <f t="shared" ref="AI79:AK79" si="636">AC79+AF79</f>
        <v>0</v>
      </c>
      <c r="AJ79" s="550">
        <f t="shared" si="636"/>
        <v>0</v>
      </c>
      <c r="AK79" s="551">
        <f t="shared" si="636"/>
        <v>0</v>
      </c>
      <c r="AL79" s="555">
        <f t="shared" ref="AL79:AM79" si="637">Z79+AC79</f>
        <v>0</v>
      </c>
      <c r="AM79" s="556">
        <f t="shared" si="637"/>
        <v>0</v>
      </c>
      <c r="AN79" s="557">
        <f t="shared" si="343"/>
        <v>0</v>
      </c>
      <c r="AO79" s="613"/>
      <c r="AP79" s="611"/>
      <c r="AQ79" s="612">
        <f t="shared" si="344"/>
        <v>0</v>
      </c>
      <c r="AR79" s="613"/>
      <c r="AS79" s="611"/>
      <c r="AT79" s="612">
        <f t="shared" si="345"/>
        <v>0</v>
      </c>
      <c r="AU79" s="549">
        <f t="shared" ref="AU79:AW79" si="638">AO79+AR79</f>
        <v>0</v>
      </c>
      <c r="AV79" s="550">
        <f t="shared" si="638"/>
        <v>0</v>
      </c>
      <c r="AW79" s="551">
        <f t="shared" si="638"/>
        <v>0</v>
      </c>
      <c r="AX79" s="555">
        <f t="shared" ref="AX79:AY79" si="639">AL79+AO79</f>
        <v>0</v>
      </c>
      <c r="AY79" s="556">
        <f t="shared" si="639"/>
        <v>0</v>
      </c>
      <c r="AZ79" s="557">
        <f t="shared" si="348"/>
        <v>0</v>
      </c>
      <c r="BA79" s="552">
        <f t="shared" ref="BA79:BC79" si="640">AI79+AU79</f>
        <v>0</v>
      </c>
      <c r="BB79" s="553">
        <f t="shared" si="640"/>
        <v>0</v>
      </c>
      <c r="BC79" s="554">
        <f t="shared" si="640"/>
        <v>0</v>
      </c>
      <c r="BD79" s="558">
        <f t="shared" si="350"/>
        <v>0</v>
      </c>
      <c r="BE79" s="559">
        <f t="shared" si="351"/>
        <v>0</v>
      </c>
      <c r="BF79" s="548">
        <f t="shared" si="352"/>
        <v>0</v>
      </c>
      <c r="BG79" s="397"/>
      <c r="BH79" s="397"/>
      <c r="BI79" s="397"/>
      <c r="BJ79" s="397"/>
      <c r="BK79" s="397"/>
    </row>
    <row r="80">
      <c r="A80" s="483"/>
      <c r="B80" s="397"/>
      <c r="C80" s="397"/>
      <c r="D80" s="609"/>
      <c r="E80" s="576"/>
      <c r="F80" s="819" t="s">
        <v>137</v>
      </c>
      <c r="G80" s="577"/>
      <c r="H80" s="613"/>
      <c r="I80" s="611"/>
      <c r="J80" s="612">
        <f t="shared" si="331"/>
        <v>0</v>
      </c>
      <c r="K80" s="613"/>
      <c r="L80" s="614">
        <v>2.0</v>
      </c>
      <c r="M80" s="612">
        <f t="shared" si="332"/>
        <v>2</v>
      </c>
      <c r="N80" s="549">
        <f t="shared" ref="N80:P80" si="641">H80+K80</f>
        <v>0</v>
      </c>
      <c r="O80" s="550">
        <f t="shared" si="641"/>
        <v>2</v>
      </c>
      <c r="P80" s="551">
        <f t="shared" si="641"/>
        <v>2</v>
      </c>
      <c r="Q80" s="613"/>
      <c r="R80" s="611"/>
      <c r="S80" s="612">
        <f t="shared" si="334"/>
        <v>0</v>
      </c>
      <c r="T80" s="613"/>
      <c r="U80" s="614">
        <v>2.0</v>
      </c>
      <c r="V80" s="612">
        <f t="shared" si="335"/>
        <v>2</v>
      </c>
      <c r="W80" s="549">
        <f t="shared" ref="W80:Y80" si="642">Q80+T80</f>
        <v>0</v>
      </c>
      <c r="X80" s="550">
        <f t="shared" si="642"/>
        <v>2</v>
      </c>
      <c r="Y80" s="551">
        <f t="shared" si="642"/>
        <v>2</v>
      </c>
      <c r="Z80" s="552">
        <f t="shared" ref="Z80:AA80" si="643">N80+Q80</f>
        <v>0</v>
      </c>
      <c r="AA80" s="553">
        <f t="shared" si="643"/>
        <v>2</v>
      </c>
      <c r="AB80" s="554">
        <f t="shared" si="338"/>
        <v>2</v>
      </c>
      <c r="AC80" s="613"/>
      <c r="AD80" s="611"/>
      <c r="AE80" s="612">
        <f t="shared" si="339"/>
        <v>0</v>
      </c>
      <c r="AF80" s="613"/>
      <c r="AG80" s="614">
        <v>1.0</v>
      </c>
      <c r="AH80" s="612">
        <f t="shared" si="340"/>
        <v>1</v>
      </c>
      <c r="AI80" s="549">
        <f t="shared" ref="AI80:AK80" si="644">AC80+AF80</f>
        <v>0</v>
      </c>
      <c r="AJ80" s="550">
        <f t="shared" si="644"/>
        <v>1</v>
      </c>
      <c r="AK80" s="551">
        <f t="shared" si="644"/>
        <v>1</v>
      </c>
      <c r="AL80" s="555">
        <f t="shared" ref="AL80:AM80" si="645">Z80+AC80</f>
        <v>0</v>
      </c>
      <c r="AM80" s="556">
        <f t="shared" si="645"/>
        <v>2</v>
      </c>
      <c r="AN80" s="557">
        <f t="shared" si="343"/>
        <v>2</v>
      </c>
      <c r="AO80" s="613"/>
      <c r="AP80" s="611"/>
      <c r="AQ80" s="612">
        <f t="shared" si="344"/>
        <v>0</v>
      </c>
      <c r="AR80" s="613"/>
      <c r="AS80" s="611"/>
      <c r="AT80" s="612">
        <f t="shared" si="345"/>
        <v>0</v>
      </c>
      <c r="AU80" s="549">
        <f t="shared" ref="AU80:AW80" si="646">AO80+AR80</f>
        <v>0</v>
      </c>
      <c r="AV80" s="550">
        <f t="shared" si="646"/>
        <v>0</v>
      </c>
      <c r="AW80" s="551">
        <f t="shared" si="646"/>
        <v>0</v>
      </c>
      <c r="AX80" s="555">
        <f t="shared" ref="AX80:AY80" si="647">AL80+AO80</f>
        <v>0</v>
      </c>
      <c r="AY80" s="556">
        <f t="shared" si="647"/>
        <v>2</v>
      </c>
      <c r="AZ80" s="557">
        <f t="shared" si="348"/>
        <v>2</v>
      </c>
      <c r="BA80" s="552">
        <f t="shared" ref="BA80:BC80" si="648">AI80+AU80</f>
        <v>0</v>
      </c>
      <c r="BB80" s="553">
        <f t="shared" si="648"/>
        <v>1</v>
      </c>
      <c r="BC80" s="554">
        <f t="shared" si="648"/>
        <v>1</v>
      </c>
      <c r="BD80" s="558">
        <f t="shared" si="350"/>
        <v>0</v>
      </c>
      <c r="BE80" s="559">
        <f t="shared" si="351"/>
        <v>2</v>
      </c>
      <c r="BF80" s="548">
        <f t="shared" si="352"/>
        <v>2</v>
      </c>
      <c r="BG80" s="397"/>
      <c r="BH80" s="397"/>
      <c r="BI80" s="397"/>
      <c r="BJ80" s="397"/>
      <c r="BK80" s="397"/>
    </row>
    <row r="81">
      <c r="A81" s="483"/>
      <c r="B81" s="397"/>
      <c r="C81" s="397"/>
      <c r="D81" s="609"/>
      <c r="E81" s="576"/>
      <c r="F81" s="819" t="s">
        <v>138</v>
      </c>
      <c r="G81" s="577"/>
      <c r="H81" s="613"/>
      <c r="I81" s="611"/>
      <c r="J81" s="612">
        <f t="shared" si="331"/>
        <v>0</v>
      </c>
      <c r="K81" s="613"/>
      <c r="L81" s="611"/>
      <c r="M81" s="612">
        <f t="shared" si="332"/>
        <v>0</v>
      </c>
      <c r="N81" s="549">
        <f t="shared" ref="N81:P81" si="649">H81+K81</f>
        <v>0</v>
      </c>
      <c r="O81" s="550">
        <f t="shared" si="649"/>
        <v>0</v>
      </c>
      <c r="P81" s="551">
        <f t="shared" si="649"/>
        <v>0</v>
      </c>
      <c r="Q81" s="613"/>
      <c r="R81" s="611"/>
      <c r="S81" s="612">
        <f t="shared" si="334"/>
        <v>0</v>
      </c>
      <c r="T81" s="613"/>
      <c r="U81" s="611"/>
      <c r="V81" s="612">
        <f t="shared" si="335"/>
        <v>0</v>
      </c>
      <c r="W81" s="549">
        <f t="shared" ref="W81:Y81" si="650">Q81+T81</f>
        <v>0</v>
      </c>
      <c r="X81" s="550">
        <f t="shared" si="650"/>
        <v>0</v>
      </c>
      <c r="Y81" s="551">
        <f t="shared" si="650"/>
        <v>0</v>
      </c>
      <c r="Z81" s="552">
        <f t="shared" ref="Z81:AA81" si="651">N81+Q81</f>
        <v>0</v>
      </c>
      <c r="AA81" s="553">
        <f t="shared" si="651"/>
        <v>0</v>
      </c>
      <c r="AB81" s="554">
        <f t="shared" si="338"/>
        <v>0</v>
      </c>
      <c r="AC81" s="613"/>
      <c r="AD81" s="611"/>
      <c r="AE81" s="612">
        <f t="shared" si="339"/>
        <v>0</v>
      </c>
      <c r="AF81" s="613"/>
      <c r="AG81" s="611"/>
      <c r="AH81" s="612">
        <f t="shared" si="340"/>
        <v>0</v>
      </c>
      <c r="AI81" s="549">
        <f t="shared" ref="AI81:AK81" si="652">AC81+AF81</f>
        <v>0</v>
      </c>
      <c r="AJ81" s="550">
        <f t="shared" si="652"/>
        <v>0</v>
      </c>
      <c r="AK81" s="551">
        <f t="shared" si="652"/>
        <v>0</v>
      </c>
      <c r="AL81" s="555">
        <f t="shared" ref="AL81:AM81" si="653">Z81+AC81</f>
        <v>0</v>
      </c>
      <c r="AM81" s="556">
        <f t="shared" si="653"/>
        <v>0</v>
      </c>
      <c r="AN81" s="557">
        <f t="shared" si="343"/>
        <v>0</v>
      </c>
      <c r="AO81" s="613"/>
      <c r="AP81" s="611"/>
      <c r="AQ81" s="612">
        <f t="shared" si="344"/>
        <v>0</v>
      </c>
      <c r="AR81" s="613"/>
      <c r="AS81" s="611"/>
      <c r="AT81" s="612">
        <f t="shared" si="345"/>
        <v>0</v>
      </c>
      <c r="AU81" s="549">
        <f t="shared" ref="AU81:AW81" si="654">AO81+AR81</f>
        <v>0</v>
      </c>
      <c r="AV81" s="550">
        <f t="shared" si="654"/>
        <v>0</v>
      </c>
      <c r="AW81" s="551">
        <f t="shared" si="654"/>
        <v>0</v>
      </c>
      <c r="AX81" s="555">
        <f t="shared" ref="AX81:AY81" si="655">AL81+AO81</f>
        <v>0</v>
      </c>
      <c r="AY81" s="556">
        <f t="shared" si="655"/>
        <v>0</v>
      </c>
      <c r="AZ81" s="557">
        <f t="shared" si="348"/>
        <v>0</v>
      </c>
      <c r="BA81" s="552">
        <f t="shared" ref="BA81:BC81" si="656">AI81+AU81</f>
        <v>0</v>
      </c>
      <c r="BB81" s="553">
        <f t="shared" si="656"/>
        <v>0</v>
      </c>
      <c r="BC81" s="554">
        <f t="shared" si="656"/>
        <v>0</v>
      </c>
      <c r="BD81" s="558">
        <f t="shared" si="350"/>
        <v>0</v>
      </c>
      <c r="BE81" s="559">
        <f t="shared" si="351"/>
        <v>0</v>
      </c>
      <c r="BF81" s="548">
        <f t="shared" si="352"/>
        <v>0</v>
      </c>
      <c r="BG81" s="397"/>
      <c r="BH81" s="397"/>
      <c r="BI81" s="397"/>
      <c r="BJ81" s="397"/>
      <c r="BK81" s="397"/>
    </row>
    <row r="82">
      <c r="A82" s="483"/>
      <c r="B82" s="397"/>
      <c r="C82" s="397"/>
      <c r="D82" s="833">
        <v>8.0</v>
      </c>
      <c r="E82" s="530" t="s">
        <v>62</v>
      </c>
      <c r="F82" s="531"/>
      <c r="G82" s="532"/>
      <c r="H82" s="533">
        <f t="shared" ref="H82:I82" si="657">SUM(H83,H90,H97,H104)</f>
        <v>0</v>
      </c>
      <c r="I82" s="834">
        <f t="shared" si="657"/>
        <v>1</v>
      </c>
      <c r="J82" s="535">
        <f t="shared" si="331"/>
        <v>1</v>
      </c>
      <c r="K82" s="533">
        <f t="shared" ref="K82:L82" si="658">K83+K90+K97</f>
        <v>0</v>
      </c>
      <c r="L82" s="534">
        <f t="shared" si="658"/>
        <v>3</v>
      </c>
      <c r="M82" s="535">
        <f t="shared" si="332"/>
        <v>3</v>
      </c>
      <c r="N82" s="536">
        <f t="shared" ref="N82:P82" si="659">H82+K82</f>
        <v>0</v>
      </c>
      <c r="O82" s="537">
        <f t="shared" si="659"/>
        <v>4</v>
      </c>
      <c r="P82" s="538">
        <f t="shared" si="659"/>
        <v>4</v>
      </c>
      <c r="Q82" s="533">
        <v>0.0</v>
      </c>
      <c r="R82" s="534">
        <v>1.0</v>
      </c>
      <c r="S82" s="535">
        <f t="shared" si="334"/>
        <v>1</v>
      </c>
      <c r="T82" s="533">
        <f t="shared" ref="T82:U82" si="660">T83+T90+T97</f>
        <v>0</v>
      </c>
      <c r="U82" s="534">
        <f t="shared" si="660"/>
        <v>3</v>
      </c>
      <c r="V82" s="535">
        <f t="shared" si="335"/>
        <v>3</v>
      </c>
      <c r="W82" s="536">
        <f t="shared" ref="W82:Y82" si="661">Q82+T82</f>
        <v>0</v>
      </c>
      <c r="X82" s="537">
        <f t="shared" si="661"/>
        <v>4</v>
      </c>
      <c r="Y82" s="538">
        <f t="shared" si="661"/>
        <v>4</v>
      </c>
      <c r="Z82" s="539">
        <f t="shared" ref="Z82:AA82" si="662">N82+Q82</f>
        <v>0</v>
      </c>
      <c r="AA82" s="540">
        <f t="shared" si="662"/>
        <v>5</v>
      </c>
      <c r="AB82" s="541">
        <f t="shared" si="338"/>
        <v>5</v>
      </c>
      <c r="AC82" s="533">
        <f t="shared" ref="AC82:AD82" si="663">AC83+AC90+AC97</f>
        <v>0</v>
      </c>
      <c r="AD82" s="534">
        <f t="shared" si="663"/>
        <v>4</v>
      </c>
      <c r="AE82" s="535">
        <f t="shared" si="339"/>
        <v>4</v>
      </c>
      <c r="AF82" s="533">
        <f t="shared" ref="AF82:AG82" si="664">AF83+AF90+AF97</f>
        <v>0</v>
      </c>
      <c r="AG82" s="534">
        <f t="shared" si="664"/>
        <v>6</v>
      </c>
      <c r="AH82" s="535">
        <f t="shared" si="340"/>
        <v>6</v>
      </c>
      <c r="AI82" s="536">
        <f t="shared" ref="AI82:AK82" si="665">AC82+AF82</f>
        <v>0</v>
      </c>
      <c r="AJ82" s="537">
        <f t="shared" si="665"/>
        <v>10</v>
      </c>
      <c r="AK82" s="538">
        <f t="shared" si="665"/>
        <v>10</v>
      </c>
      <c r="AL82" s="542">
        <f t="shared" ref="AL82:AM82" si="666">Z82+AC82</f>
        <v>0</v>
      </c>
      <c r="AM82" s="543">
        <f t="shared" si="666"/>
        <v>9</v>
      </c>
      <c r="AN82" s="544">
        <f t="shared" si="343"/>
        <v>9</v>
      </c>
      <c r="AO82" s="533">
        <f t="shared" ref="AO82:AP82" si="667">AO83+AO90+AO97</f>
        <v>0</v>
      </c>
      <c r="AP82" s="534">
        <f t="shared" si="667"/>
        <v>1</v>
      </c>
      <c r="AQ82" s="535">
        <f t="shared" si="344"/>
        <v>1</v>
      </c>
      <c r="AR82" s="533">
        <f t="shared" ref="AR82:AS82" si="668">AR83+AR90+AR97</f>
        <v>0</v>
      </c>
      <c r="AS82" s="534">
        <f t="shared" si="668"/>
        <v>0</v>
      </c>
      <c r="AT82" s="535">
        <f t="shared" si="345"/>
        <v>0</v>
      </c>
      <c r="AU82" s="536">
        <f t="shared" ref="AU82:AW82" si="669">AO82+AR82</f>
        <v>0</v>
      </c>
      <c r="AV82" s="537">
        <f t="shared" si="669"/>
        <v>1</v>
      </c>
      <c r="AW82" s="538">
        <f t="shared" si="669"/>
        <v>1</v>
      </c>
      <c r="AX82" s="542">
        <f t="shared" ref="AX82:AY82" si="670">AL82+AO82</f>
        <v>0</v>
      </c>
      <c r="AY82" s="543">
        <f t="shared" si="670"/>
        <v>10</v>
      </c>
      <c r="AZ82" s="544">
        <f t="shared" si="348"/>
        <v>10</v>
      </c>
      <c r="BA82" s="539">
        <f t="shared" ref="BA82:BC82" si="671">AI82+AU82</f>
        <v>0</v>
      </c>
      <c r="BB82" s="540">
        <f t="shared" si="671"/>
        <v>11</v>
      </c>
      <c r="BC82" s="541">
        <f t="shared" si="671"/>
        <v>11</v>
      </c>
      <c r="BD82" s="533">
        <f t="shared" si="350"/>
        <v>0</v>
      </c>
      <c r="BE82" s="534">
        <f t="shared" si="351"/>
        <v>10</v>
      </c>
      <c r="BF82" s="535">
        <f t="shared" si="352"/>
        <v>10</v>
      </c>
      <c r="BG82" s="397"/>
      <c r="BH82" s="397"/>
      <c r="BI82" s="397"/>
      <c r="BJ82" s="397"/>
      <c r="BK82" s="397"/>
    </row>
    <row r="83">
      <c r="A83" s="483"/>
      <c r="B83" s="397"/>
      <c r="C83" s="397"/>
      <c r="D83" s="545"/>
      <c r="E83" s="531"/>
      <c r="F83" s="531"/>
      <c r="G83" s="532"/>
      <c r="H83" s="533">
        <f t="shared" ref="H83:I83" si="672">SUM(H84:H89)</f>
        <v>0</v>
      </c>
      <c r="I83" s="534">
        <f t="shared" si="672"/>
        <v>0</v>
      </c>
      <c r="J83" s="535">
        <f t="shared" si="331"/>
        <v>0</v>
      </c>
      <c r="K83" s="533">
        <f t="shared" ref="K83:L83" si="673">SUM(K84:K89)</f>
        <v>0</v>
      </c>
      <c r="L83" s="534">
        <f t="shared" si="673"/>
        <v>2</v>
      </c>
      <c r="M83" s="535">
        <f t="shared" si="332"/>
        <v>2</v>
      </c>
      <c r="N83" s="536">
        <f t="shared" ref="N83:P83" si="674">H83+K83</f>
        <v>0</v>
      </c>
      <c r="O83" s="537">
        <f t="shared" si="674"/>
        <v>2</v>
      </c>
      <c r="P83" s="538">
        <f t="shared" si="674"/>
        <v>2</v>
      </c>
      <c r="Q83" s="533">
        <f>SUM(Q84:Q89)</f>
        <v>0</v>
      </c>
      <c r="R83" s="534">
        <v>0.0</v>
      </c>
      <c r="S83" s="535">
        <f t="shared" si="334"/>
        <v>0</v>
      </c>
      <c r="T83" s="533">
        <f t="shared" ref="T83:U83" si="675">SUM(T84:T89)</f>
        <v>0</v>
      </c>
      <c r="U83" s="534">
        <f t="shared" si="675"/>
        <v>2</v>
      </c>
      <c r="V83" s="535">
        <f t="shared" si="335"/>
        <v>2</v>
      </c>
      <c r="W83" s="536">
        <f t="shared" ref="W83:Y83" si="676">Q83+T83</f>
        <v>0</v>
      </c>
      <c r="X83" s="537">
        <f t="shared" si="676"/>
        <v>2</v>
      </c>
      <c r="Y83" s="538">
        <f t="shared" si="676"/>
        <v>2</v>
      </c>
      <c r="Z83" s="539">
        <f t="shared" ref="Z83:AA83" si="677">N83+Q83</f>
        <v>0</v>
      </c>
      <c r="AA83" s="540">
        <f t="shared" si="677"/>
        <v>2</v>
      </c>
      <c r="AB83" s="541">
        <f t="shared" si="338"/>
        <v>2</v>
      </c>
      <c r="AC83" s="533">
        <f t="shared" ref="AC83:AD83" si="678">SUM(AC84:AC89)</f>
        <v>0</v>
      </c>
      <c r="AD83" s="534">
        <f t="shared" si="678"/>
        <v>1</v>
      </c>
      <c r="AE83" s="535">
        <f t="shared" si="339"/>
        <v>1</v>
      </c>
      <c r="AF83" s="533">
        <f t="shared" ref="AF83:AG83" si="679">SUM(AF84:AF89)</f>
        <v>0</v>
      </c>
      <c r="AG83" s="534">
        <f t="shared" si="679"/>
        <v>2</v>
      </c>
      <c r="AH83" s="535">
        <f t="shared" si="340"/>
        <v>2</v>
      </c>
      <c r="AI83" s="536">
        <f t="shared" ref="AI83:AK83" si="680">AC83+AF83</f>
        <v>0</v>
      </c>
      <c r="AJ83" s="537">
        <f t="shared" si="680"/>
        <v>3</v>
      </c>
      <c r="AK83" s="538">
        <f t="shared" si="680"/>
        <v>3</v>
      </c>
      <c r="AL83" s="542">
        <f t="shared" ref="AL83:AM83" si="681">Z83+AC83</f>
        <v>0</v>
      </c>
      <c r="AM83" s="543">
        <f t="shared" si="681"/>
        <v>3</v>
      </c>
      <c r="AN83" s="544">
        <f t="shared" si="343"/>
        <v>3</v>
      </c>
      <c r="AO83" s="533">
        <f t="shared" ref="AO83:AP83" si="682">SUM(AO84:AO89)</f>
        <v>0</v>
      </c>
      <c r="AP83" s="534">
        <f t="shared" si="682"/>
        <v>0</v>
      </c>
      <c r="AQ83" s="535">
        <f t="shared" si="344"/>
        <v>0</v>
      </c>
      <c r="AR83" s="533">
        <f t="shared" ref="AR83:AS83" si="683">SUM(AR84:AR89)</f>
        <v>0</v>
      </c>
      <c r="AS83" s="534">
        <f t="shared" si="683"/>
        <v>0</v>
      </c>
      <c r="AT83" s="535">
        <f t="shared" si="345"/>
        <v>0</v>
      </c>
      <c r="AU83" s="536">
        <f t="shared" ref="AU83:AW83" si="684">AO83+AR83</f>
        <v>0</v>
      </c>
      <c r="AV83" s="537">
        <f t="shared" si="684"/>
        <v>0</v>
      </c>
      <c r="AW83" s="538">
        <f t="shared" si="684"/>
        <v>0</v>
      </c>
      <c r="AX83" s="542">
        <f t="shared" ref="AX83:AY83" si="685">AL83+AO83</f>
        <v>0</v>
      </c>
      <c r="AY83" s="543">
        <f t="shared" si="685"/>
        <v>3</v>
      </c>
      <c r="AZ83" s="544">
        <f t="shared" si="348"/>
        <v>3</v>
      </c>
      <c r="BA83" s="539">
        <f t="shared" ref="BA83:BC83" si="686">AI83+AU83</f>
        <v>0</v>
      </c>
      <c r="BB83" s="540">
        <f t="shared" si="686"/>
        <v>3</v>
      </c>
      <c r="BC83" s="541">
        <f t="shared" si="686"/>
        <v>3</v>
      </c>
      <c r="BD83" s="533">
        <f t="shared" si="350"/>
        <v>0</v>
      </c>
      <c r="BE83" s="534">
        <f t="shared" si="351"/>
        <v>3</v>
      </c>
      <c r="BF83" s="535">
        <f t="shared" si="352"/>
        <v>3</v>
      </c>
      <c r="BG83" s="397"/>
      <c r="BH83" s="397"/>
      <c r="BI83" s="397"/>
      <c r="BJ83" s="397"/>
      <c r="BK83" s="397"/>
    </row>
    <row r="84">
      <c r="A84" s="483"/>
      <c r="B84" s="397"/>
      <c r="C84" s="397"/>
      <c r="D84" s="545"/>
      <c r="E84" s="531"/>
      <c r="F84" s="640" t="s">
        <v>133</v>
      </c>
      <c r="G84" s="532"/>
      <c r="H84" s="560"/>
      <c r="I84" s="561"/>
      <c r="J84" s="548">
        <f t="shared" si="331"/>
        <v>0</v>
      </c>
      <c r="K84" s="560"/>
      <c r="L84" s="561"/>
      <c r="M84" s="548">
        <f t="shared" si="332"/>
        <v>0</v>
      </c>
      <c r="N84" s="549">
        <f t="shared" ref="N84:P84" si="687">H84+K84</f>
        <v>0</v>
      </c>
      <c r="O84" s="550">
        <f t="shared" si="687"/>
        <v>0</v>
      </c>
      <c r="P84" s="551">
        <f t="shared" si="687"/>
        <v>0</v>
      </c>
      <c r="Q84" s="560"/>
      <c r="R84" s="561"/>
      <c r="S84" s="548">
        <f t="shared" si="334"/>
        <v>0</v>
      </c>
      <c r="T84" s="560"/>
      <c r="U84" s="561"/>
      <c r="V84" s="548">
        <f t="shared" si="335"/>
        <v>0</v>
      </c>
      <c r="W84" s="549">
        <f t="shared" ref="W84:Y84" si="688">Q84+T84</f>
        <v>0</v>
      </c>
      <c r="X84" s="550">
        <f t="shared" si="688"/>
        <v>0</v>
      </c>
      <c r="Y84" s="551">
        <f t="shared" si="688"/>
        <v>0</v>
      </c>
      <c r="Z84" s="552">
        <f t="shared" ref="Z84:AA84" si="689">N84+Q84</f>
        <v>0</v>
      </c>
      <c r="AA84" s="553">
        <f t="shared" si="689"/>
        <v>0</v>
      </c>
      <c r="AB84" s="554">
        <f t="shared" si="338"/>
        <v>0</v>
      </c>
      <c r="AC84" s="560"/>
      <c r="AD84" s="561"/>
      <c r="AE84" s="548">
        <f t="shared" si="339"/>
        <v>0</v>
      </c>
      <c r="AF84" s="560"/>
      <c r="AG84" s="561"/>
      <c r="AH84" s="548">
        <f t="shared" si="340"/>
        <v>0</v>
      </c>
      <c r="AI84" s="549">
        <f t="shared" ref="AI84:AK84" si="690">AC84+AF84</f>
        <v>0</v>
      </c>
      <c r="AJ84" s="550">
        <f t="shared" si="690"/>
        <v>0</v>
      </c>
      <c r="AK84" s="551">
        <f t="shared" si="690"/>
        <v>0</v>
      </c>
      <c r="AL84" s="555">
        <f t="shared" ref="AL84:AM84" si="691">Z84+AC84</f>
        <v>0</v>
      </c>
      <c r="AM84" s="556">
        <f t="shared" si="691"/>
        <v>0</v>
      </c>
      <c r="AN84" s="557">
        <f t="shared" si="343"/>
        <v>0</v>
      </c>
      <c r="AO84" s="560"/>
      <c r="AP84" s="561"/>
      <c r="AQ84" s="548">
        <f t="shared" si="344"/>
        <v>0</v>
      </c>
      <c r="AR84" s="560"/>
      <c r="AS84" s="561"/>
      <c r="AT84" s="548">
        <f t="shared" si="345"/>
        <v>0</v>
      </c>
      <c r="AU84" s="549">
        <f t="shared" ref="AU84:AW84" si="692">AO84+AR84</f>
        <v>0</v>
      </c>
      <c r="AV84" s="550">
        <f t="shared" si="692"/>
        <v>0</v>
      </c>
      <c r="AW84" s="551">
        <f t="shared" si="692"/>
        <v>0</v>
      </c>
      <c r="AX84" s="555">
        <f t="shared" ref="AX84:AY84" si="693">AL84+AO84</f>
        <v>0</v>
      </c>
      <c r="AY84" s="556">
        <f t="shared" si="693"/>
        <v>0</v>
      </c>
      <c r="AZ84" s="557">
        <f t="shared" si="348"/>
        <v>0</v>
      </c>
      <c r="BA84" s="552">
        <f t="shared" ref="BA84:BC84" si="694">AI84+AU84</f>
        <v>0</v>
      </c>
      <c r="BB84" s="553">
        <f t="shared" si="694"/>
        <v>0</v>
      </c>
      <c r="BC84" s="554">
        <f t="shared" si="694"/>
        <v>0</v>
      </c>
      <c r="BD84" s="558">
        <f t="shared" si="350"/>
        <v>0</v>
      </c>
      <c r="BE84" s="559">
        <f t="shared" si="351"/>
        <v>0</v>
      </c>
      <c r="BF84" s="548">
        <f t="shared" si="352"/>
        <v>0</v>
      </c>
      <c r="BG84" s="397"/>
      <c r="BH84" s="397"/>
      <c r="BI84" s="397"/>
      <c r="BJ84" s="397"/>
      <c r="BK84" s="397"/>
    </row>
    <row r="85">
      <c r="A85" s="483"/>
      <c r="B85" s="397"/>
      <c r="C85" s="397"/>
      <c r="D85" s="545"/>
      <c r="E85" s="531"/>
      <c r="F85" s="640" t="s">
        <v>134</v>
      </c>
      <c r="G85" s="532"/>
      <c r="H85" s="560"/>
      <c r="I85" s="561"/>
      <c r="J85" s="548">
        <f t="shared" si="331"/>
        <v>0</v>
      </c>
      <c r="K85" s="560"/>
      <c r="L85" s="561"/>
      <c r="M85" s="548">
        <f t="shared" si="332"/>
        <v>0</v>
      </c>
      <c r="N85" s="549">
        <f t="shared" ref="N85:P85" si="695">H85+K85</f>
        <v>0</v>
      </c>
      <c r="O85" s="550">
        <f t="shared" si="695"/>
        <v>0</v>
      </c>
      <c r="P85" s="551">
        <f t="shared" si="695"/>
        <v>0</v>
      </c>
      <c r="Q85" s="560"/>
      <c r="R85" s="561"/>
      <c r="S85" s="548">
        <f t="shared" si="334"/>
        <v>0</v>
      </c>
      <c r="T85" s="560"/>
      <c r="U85" s="561"/>
      <c r="V85" s="548">
        <f t="shared" si="335"/>
        <v>0</v>
      </c>
      <c r="W85" s="549">
        <f t="shared" ref="W85:Y85" si="696">Q85+T85</f>
        <v>0</v>
      </c>
      <c r="X85" s="550">
        <f t="shared" si="696"/>
        <v>0</v>
      </c>
      <c r="Y85" s="551">
        <f t="shared" si="696"/>
        <v>0</v>
      </c>
      <c r="Z85" s="552">
        <f t="shared" ref="Z85:AA85" si="697">N85+Q85</f>
        <v>0</v>
      </c>
      <c r="AA85" s="553">
        <f t="shared" si="697"/>
        <v>0</v>
      </c>
      <c r="AB85" s="554">
        <f t="shared" si="338"/>
        <v>0</v>
      </c>
      <c r="AC85" s="560"/>
      <c r="AD85" s="561"/>
      <c r="AE85" s="548">
        <f t="shared" si="339"/>
        <v>0</v>
      </c>
      <c r="AF85" s="560"/>
      <c r="AG85" s="561"/>
      <c r="AH85" s="548">
        <f t="shared" si="340"/>
        <v>0</v>
      </c>
      <c r="AI85" s="549">
        <f t="shared" ref="AI85:AK85" si="698">AC85+AF85</f>
        <v>0</v>
      </c>
      <c r="AJ85" s="550">
        <f t="shared" si="698"/>
        <v>0</v>
      </c>
      <c r="AK85" s="551">
        <f t="shared" si="698"/>
        <v>0</v>
      </c>
      <c r="AL85" s="555">
        <f t="shared" ref="AL85:AM85" si="699">Z85+AC85</f>
        <v>0</v>
      </c>
      <c r="AM85" s="556">
        <f t="shared" si="699"/>
        <v>0</v>
      </c>
      <c r="AN85" s="557">
        <f t="shared" si="343"/>
        <v>0</v>
      </c>
      <c r="AO85" s="560"/>
      <c r="AP85" s="561"/>
      <c r="AQ85" s="548">
        <f t="shared" si="344"/>
        <v>0</v>
      </c>
      <c r="AR85" s="560"/>
      <c r="AS85" s="561"/>
      <c r="AT85" s="548">
        <f t="shared" si="345"/>
        <v>0</v>
      </c>
      <c r="AU85" s="549">
        <f t="shared" ref="AU85:AW85" si="700">AO85+AR85</f>
        <v>0</v>
      </c>
      <c r="AV85" s="550">
        <f t="shared" si="700"/>
        <v>0</v>
      </c>
      <c r="AW85" s="551">
        <f t="shared" si="700"/>
        <v>0</v>
      </c>
      <c r="AX85" s="555">
        <f t="shared" ref="AX85:AY85" si="701">AL85+AO85</f>
        <v>0</v>
      </c>
      <c r="AY85" s="556">
        <f t="shared" si="701"/>
        <v>0</v>
      </c>
      <c r="AZ85" s="557">
        <f t="shared" si="348"/>
        <v>0</v>
      </c>
      <c r="BA85" s="552">
        <f t="shared" ref="BA85:BC85" si="702">AI85+AU85</f>
        <v>0</v>
      </c>
      <c r="BB85" s="553">
        <f t="shared" si="702"/>
        <v>0</v>
      </c>
      <c r="BC85" s="554">
        <f t="shared" si="702"/>
        <v>0</v>
      </c>
      <c r="BD85" s="558">
        <f t="shared" si="350"/>
        <v>0</v>
      </c>
      <c r="BE85" s="559">
        <f t="shared" si="351"/>
        <v>0</v>
      </c>
      <c r="BF85" s="548">
        <f t="shared" si="352"/>
        <v>0</v>
      </c>
      <c r="BG85" s="397"/>
      <c r="BH85" s="397"/>
      <c r="BI85" s="397"/>
      <c r="BJ85" s="397"/>
      <c r="BK85" s="397"/>
    </row>
    <row r="86">
      <c r="A86" s="483"/>
      <c r="B86" s="397"/>
      <c r="C86" s="397"/>
      <c r="D86" s="609"/>
      <c r="E86" s="576"/>
      <c r="F86" s="641" t="s">
        <v>135</v>
      </c>
      <c r="G86" s="577"/>
      <c r="H86" s="613"/>
      <c r="I86" s="611"/>
      <c r="J86" s="612">
        <f t="shared" si="331"/>
        <v>0</v>
      </c>
      <c r="K86" s="613"/>
      <c r="L86" s="611"/>
      <c r="M86" s="612">
        <f t="shared" si="332"/>
        <v>0</v>
      </c>
      <c r="N86" s="549">
        <f t="shared" ref="N86:P86" si="703">H86+K86</f>
        <v>0</v>
      </c>
      <c r="O86" s="550">
        <f t="shared" si="703"/>
        <v>0</v>
      </c>
      <c r="P86" s="551">
        <f t="shared" si="703"/>
        <v>0</v>
      </c>
      <c r="Q86" s="613"/>
      <c r="R86" s="611"/>
      <c r="S86" s="612">
        <f t="shared" si="334"/>
        <v>0</v>
      </c>
      <c r="T86" s="613"/>
      <c r="U86" s="611"/>
      <c r="V86" s="612">
        <f t="shared" si="335"/>
        <v>0</v>
      </c>
      <c r="W86" s="549">
        <f t="shared" ref="W86:Y86" si="704">Q86+T86</f>
        <v>0</v>
      </c>
      <c r="X86" s="550">
        <f t="shared" si="704"/>
        <v>0</v>
      </c>
      <c r="Y86" s="551">
        <f t="shared" si="704"/>
        <v>0</v>
      </c>
      <c r="Z86" s="552">
        <f t="shared" ref="Z86:AA86" si="705">N86+Q86</f>
        <v>0</v>
      </c>
      <c r="AA86" s="553">
        <f t="shared" si="705"/>
        <v>0</v>
      </c>
      <c r="AB86" s="554">
        <f t="shared" si="338"/>
        <v>0</v>
      </c>
      <c r="AC86" s="613"/>
      <c r="AD86" s="611"/>
      <c r="AE86" s="612">
        <f t="shared" si="339"/>
        <v>0</v>
      </c>
      <c r="AF86" s="613"/>
      <c r="AG86" s="611"/>
      <c r="AH86" s="612">
        <f t="shared" si="340"/>
        <v>0</v>
      </c>
      <c r="AI86" s="549">
        <f t="shared" ref="AI86:AK86" si="706">AC86+AF86</f>
        <v>0</v>
      </c>
      <c r="AJ86" s="550">
        <f t="shared" si="706"/>
        <v>0</v>
      </c>
      <c r="AK86" s="551">
        <f t="shared" si="706"/>
        <v>0</v>
      </c>
      <c r="AL86" s="555">
        <f t="shared" ref="AL86:AM86" si="707">Z86+AC86</f>
        <v>0</v>
      </c>
      <c r="AM86" s="556">
        <f t="shared" si="707"/>
        <v>0</v>
      </c>
      <c r="AN86" s="557">
        <f t="shared" si="343"/>
        <v>0</v>
      </c>
      <c r="AO86" s="613"/>
      <c r="AP86" s="611"/>
      <c r="AQ86" s="612">
        <f t="shared" si="344"/>
        <v>0</v>
      </c>
      <c r="AR86" s="613"/>
      <c r="AS86" s="611"/>
      <c r="AT86" s="612">
        <f t="shared" si="345"/>
        <v>0</v>
      </c>
      <c r="AU86" s="549">
        <f t="shared" ref="AU86:AW86" si="708">AO86+AR86</f>
        <v>0</v>
      </c>
      <c r="AV86" s="550">
        <f t="shared" si="708"/>
        <v>0</v>
      </c>
      <c r="AW86" s="551">
        <f t="shared" si="708"/>
        <v>0</v>
      </c>
      <c r="AX86" s="555">
        <f t="shared" ref="AX86:AY86" si="709">AL86+AO86</f>
        <v>0</v>
      </c>
      <c r="AY86" s="556">
        <f t="shared" si="709"/>
        <v>0</v>
      </c>
      <c r="AZ86" s="557">
        <f t="shared" si="348"/>
        <v>0</v>
      </c>
      <c r="BA86" s="552">
        <f t="shared" ref="BA86:BC86" si="710">AI86+AU86</f>
        <v>0</v>
      </c>
      <c r="BB86" s="553">
        <f t="shared" si="710"/>
        <v>0</v>
      </c>
      <c r="BC86" s="554">
        <f t="shared" si="710"/>
        <v>0</v>
      </c>
      <c r="BD86" s="558">
        <f t="shared" si="350"/>
        <v>0</v>
      </c>
      <c r="BE86" s="559">
        <f t="shared" si="351"/>
        <v>0</v>
      </c>
      <c r="BF86" s="548">
        <f t="shared" si="352"/>
        <v>0</v>
      </c>
      <c r="BG86" s="397"/>
      <c r="BH86" s="397"/>
      <c r="BI86" s="397"/>
      <c r="BJ86" s="397"/>
      <c r="BK86" s="397"/>
    </row>
    <row r="87">
      <c r="A87" s="483"/>
      <c r="B87" s="397"/>
      <c r="C87" s="397"/>
      <c r="D87" s="609"/>
      <c r="E87" s="576"/>
      <c r="F87" s="819" t="s">
        <v>136</v>
      </c>
      <c r="G87" s="577"/>
      <c r="H87" s="613"/>
      <c r="I87" s="611"/>
      <c r="J87" s="612">
        <f t="shared" si="331"/>
        <v>0</v>
      </c>
      <c r="K87" s="613"/>
      <c r="L87" s="611"/>
      <c r="M87" s="612">
        <f t="shared" si="332"/>
        <v>0</v>
      </c>
      <c r="N87" s="549">
        <f t="shared" ref="N87:P87" si="711">H87+K87</f>
        <v>0</v>
      </c>
      <c r="O87" s="550">
        <f t="shared" si="711"/>
        <v>0</v>
      </c>
      <c r="P87" s="551">
        <f t="shared" si="711"/>
        <v>0</v>
      </c>
      <c r="Q87" s="613"/>
      <c r="R87" s="614">
        <v>1.0</v>
      </c>
      <c r="S87" s="612">
        <f t="shared" si="334"/>
        <v>1</v>
      </c>
      <c r="T87" s="613"/>
      <c r="U87" s="611"/>
      <c r="V87" s="612">
        <f t="shared" si="335"/>
        <v>0</v>
      </c>
      <c r="W87" s="549">
        <f t="shared" ref="W87:Y87" si="712">Q87+T87</f>
        <v>0</v>
      </c>
      <c r="X87" s="550">
        <f t="shared" si="712"/>
        <v>1</v>
      </c>
      <c r="Y87" s="551">
        <f t="shared" si="712"/>
        <v>1</v>
      </c>
      <c r="Z87" s="552">
        <f t="shared" ref="Z87:AA87" si="713">N87+Q87</f>
        <v>0</v>
      </c>
      <c r="AA87" s="553">
        <f t="shared" si="713"/>
        <v>1</v>
      </c>
      <c r="AB87" s="554">
        <f t="shared" si="338"/>
        <v>1</v>
      </c>
      <c r="AC87" s="613"/>
      <c r="AD87" s="611"/>
      <c r="AE87" s="612">
        <f t="shared" si="339"/>
        <v>0</v>
      </c>
      <c r="AF87" s="613"/>
      <c r="AG87" s="614">
        <v>1.0</v>
      </c>
      <c r="AH87" s="612">
        <f t="shared" si="340"/>
        <v>1</v>
      </c>
      <c r="AI87" s="549">
        <f t="shared" ref="AI87:AK87" si="714">AC87+AF87</f>
        <v>0</v>
      </c>
      <c r="AJ87" s="550">
        <f t="shared" si="714"/>
        <v>1</v>
      </c>
      <c r="AK87" s="551">
        <f t="shared" si="714"/>
        <v>1</v>
      </c>
      <c r="AL87" s="555">
        <f t="shared" ref="AL87:AM87" si="715">Z87+AC87</f>
        <v>0</v>
      </c>
      <c r="AM87" s="556">
        <f t="shared" si="715"/>
        <v>1</v>
      </c>
      <c r="AN87" s="557">
        <f t="shared" si="343"/>
        <v>1</v>
      </c>
      <c r="AO87" s="613"/>
      <c r="AP87" s="611"/>
      <c r="AQ87" s="612">
        <f t="shared" si="344"/>
        <v>0</v>
      </c>
      <c r="AR87" s="613"/>
      <c r="AS87" s="611"/>
      <c r="AT87" s="612">
        <f t="shared" si="345"/>
        <v>0</v>
      </c>
      <c r="AU87" s="549">
        <f t="shared" ref="AU87:AW87" si="716">AO87+AR87</f>
        <v>0</v>
      </c>
      <c r="AV87" s="550">
        <f t="shared" si="716"/>
        <v>0</v>
      </c>
      <c r="AW87" s="551">
        <f t="shared" si="716"/>
        <v>0</v>
      </c>
      <c r="AX87" s="555">
        <f t="shared" ref="AX87:AY87" si="717">AL87+AO87</f>
        <v>0</v>
      </c>
      <c r="AY87" s="556">
        <f t="shared" si="717"/>
        <v>1</v>
      </c>
      <c r="AZ87" s="557">
        <f t="shared" si="348"/>
        <v>1</v>
      </c>
      <c r="BA87" s="552">
        <f t="shared" ref="BA87:BC87" si="718">AI87+AU87</f>
        <v>0</v>
      </c>
      <c r="BB87" s="553">
        <f t="shared" si="718"/>
        <v>1</v>
      </c>
      <c r="BC87" s="554">
        <f t="shared" si="718"/>
        <v>1</v>
      </c>
      <c r="BD87" s="558">
        <f t="shared" si="350"/>
        <v>0</v>
      </c>
      <c r="BE87" s="559">
        <f t="shared" si="351"/>
        <v>1</v>
      </c>
      <c r="BF87" s="548">
        <f t="shared" si="352"/>
        <v>1</v>
      </c>
      <c r="BG87" s="397"/>
      <c r="BH87" s="397"/>
      <c r="BI87" s="397"/>
      <c r="BJ87" s="397"/>
      <c r="BK87" s="397"/>
    </row>
    <row r="88">
      <c r="A88" s="483"/>
      <c r="B88" s="397"/>
      <c r="C88" s="397"/>
      <c r="D88" s="609"/>
      <c r="E88" s="576"/>
      <c r="F88" s="819" t="s">
        <v>137</v>
      </c>
      <c r="G88" s="577"/>
      <c r="H88" s="613"/>
      <c r="I88" s="611"/>
      <c r="J88" s="612">
        <f t="shared" si="331"/>
        <v>0</v>
      </c>
      <c r="K88" s="613"/>
      <c r="L88" s="614">
        <v>2.0</v>
      </c>
      <c r="M88" s="612">
        <f t="shared" si="332"/>
        <v>2</v>
      </c>
      <c r="N88" s="549">
        <f t="shared" ref="N88:P88" si="719">H88+K88</f>
        <v>0</v>
      </c>
      <c r="O88" s="550">
        <f t="shared" si="719"/>
        <v>2</v>
      </c>
      <c r="P88" s="551">
        <f t="shared" si="719"/>
        <v>2</v>
      </c>
      <c r="Q88" s="613"/>
      <c r="R88" s="611"/>
      <c r="S88" s="612">
        <f t="shared" si="334"/>
        <v>0</v>
      </c>
      <c r="T88" s="613"/>
      <c r="U88" s="614">
        <v>1.0</v>
      </c>
      <c r="V88" s="612">
        <f t="shared" si="335"/>
        <v>1</v>
      </c>
      <c r="W88" s="549">
        <f t="shared" ref="W88:Y88" si="720">Q88+T88</f>
        <v>0</v>
      </c>
      <c r="X88" s="550">
        <f t="shared" si="720"/>
        <v>1</v>
      </c>
      <c r="Y88" s="551">
        <f t="shared" si="720"/>
        <v>1</v>
      </c>
      <c r="Z88" s="552">
        <f t="shared" ref="Z88:AA88" si="721">N88+Q88</f>
        <v>0</v>
      </c>
      <c r="AA88" s="553">
        <f t="shared" si="721"/>
        <v>2</v>
      </c>
      <c r="AB88" s="554">
        <f t="shared" si="338"/>
        <v>2</v>
      </c>
      <c r="AC88" s="613"/>
      <c r="AD88" s="614">
        <v>1.0</v>
      </c>
      <c r="AE88" s="612">
        <f t="shared" si="339"/>
        <v>1</v>
      </c>
      <c r="AF88" s="613"/>
      <c r="AG88" s="614">
        <v>1.0</v>
      </c>
      <c r="AH88" s="612">
        <f t="shared" si="340"/>
        <v>1</v>
      </c>
      <c r="AI88" s="549">
        <f t="shared" ref="AI88:AK88" si="722">AC88+AF88</f>
        <v>0</v>
      </c>
      <c r="AJ88" s="550">
        <f t="shared" si="722"/>
        <v>2</v>
      </c>
      <c r="AK88" s="551">
        <f t="shared" si="722"/>
        <v>2</v>
      </c>
      <c r="AL88" s="555">
        <f t="shared" ref="AL88:AM88" si="723">Z88+AC88</f>
        <v>0</v>
      </c>
      <c r="AM88" s="556">
        <f t="shared" si="723"/>
        <v>3</v>
      </c>
      <c r="AN88" s="557">
        <f t="shared" si="343"/>
        <v>3</v>
      </c>
      <c r="AO88" s="613"/>
      <c r="AP88" s="611"/>
      <c r="AQ88" s="612">
        <f t="shared" si="344"/>
        <v>0</v>
      </c>
      <c r="AR88" s="613"/>
      <c r="AS88" s="611"/>
      <c r="AT88" s="612">
        <f t="shared" si="345"/>
        <v>0</v>
      </c>
      <c r="AU88" s="549">
        <f t="shared" ref="AU88:AW88" si="724">AO88+AR88</f>
        <v>0</v>
      </c>
      <c r="AV88" s="550">
        <f t="shared" si="724"/>
        <v>0</v>
      </c>
      <c r="AW88" s="551">
        <f t="shared" si="724"/>
        <v>0</v>
      </c>
      <c r="AX88" s="555">
        <f t="shared" ref="AX88:AY88" si="725">AL88+AO88</f>
        <v>0</v>
      </c>
      <c r="AY88" s="556">
        <f t="shared" si="725"/>
        <v>3</v>
      </c>
      <c r="AZ88" s="557">
        <f t="shared" si="348"/>
        <v>3</v>
      </c>
      <c r="BA88" s="552">
        <f t="shared" ref="BA88:BC88" si="726">AI88+AU88</f>
        <v>0</v>
      </c>
      <c r="BB88" s="553">
        <f t="shared" si="726"/>
        <v>2</v>
      </c>
      <c r="BC88" s="554">
        <f t="shared" si="726"/>
        <v>2</v>
      </c>
      <c r="BD88" s="558">
        <f t="shared" si="350"/>
        <v>0</v>
      </c>
      <c r="BE88" s="559">
        <f t="shared" si="351"/>
        <v>3</v>
      </c>
      <c r="BF88" s="548">
        <f t="shared" si="352"/>
        <v>3</v>
      </c>
      <c r="BG88" s="397"/>
      <c r="BH88" s="397"/>
      <c r="BI88" s="397"/>
      <c r="BJ88" s="397"/>
      <c r="BK88" s="397"/>
    </row>
    <row r="89">
      <c r="A89" s="483"/>
      <c r="B89" s="397"/>
      <c r="C89" s="501"/>
      <c r="D89" s="609"/>
      <c r="E89" s="576"/>
      <c r="F89" s="819" t="s">
        <v>138</v>
      </c>
      <c r="G89" s="577"/>
      <c r="H89" s="613"/>
      <c r="I89" s="611"/>
      <c r="J89" s="612">
        <f t="shared" si="331"/>
        <v>0</v>
      </c>
      <c r="K89" s="613"/>
      <c r="L89" s="611"/>
      <c r="M89" s="612">
        <f t="shared" si="332"/>
        <v>0</v>
      </c>
      <c r="N89" s="549">
        <f t="shared" ref="N89:P89" si="727">H89+K89</f>
        <v>0</v>
      </c>
      <c r="O89" s="550">
        <f t="shared" si="727"/>
        <v>0</v>
      </c>
      <c r="P89" s="551">
        <f t="shared" si="727"/>
        <v>0</v>
      </c>
      <c r="Q89" s="613"/>
      <c r="R89" s="611"/>
      <c r="S89" s="612">
        <f t="shared" si="334"/>
        <v>0</v>
      </c>
      <c r="T89" s="613"/>
      <c r="U89" s="614">
        <v>1.0</v>
      </c>
      <c r="V89" s="612">
        <f t="shared" si="335"/>
        <v>1</v>
      </c>
      <c r="W89" s="549">
        <f t="shared" ref="W89:Y89" si="728">Q89+T89</f>
        <v>0</v>
      </c>
      <c r="X89" s="550">
        <f t="shared" si="728"/>
        <v>1</v>
      </c>
      <c r="Y89" s="551">
        <f t="shared" si="728"/>
        <v>1</v>
      </c>
      <c r="Z89" s="552">
        <f t="shared" ref="Z89:AA89" si="729">N89+Q89</f>
        <v>0</v>
      </c>
      <c r="AA89" s="553">
        <f t="shared" si="729"/>
        <v>0</v>
      </c>
      <c r="AB89" s="554">
        <f t="shared" si="338"/>
        <v>0</v>
      </c>
      <c r="AC89" s="613"/>
      <c r="AD89" s="611"/>
      <c r="AE89" s="612">
        <f t="shared" si="339"/>
        <v>0</v>
      </c>
      <c r="AF89" s="613"/>
      <c r="AG89" s="611"/>
      <c r="AH89" s="612">
        <f t="shared" si="340"/>
        <v>0</v>
      </c>
      <c r="AI89" s="549">
        <f t="shared" ref="AI89:AK89" si="730">AC89+AF89</f>
        <v>0</v>
      </c>
      <c r="AJ89" s="550">
        <f t="shared" si="730"/>
        <v>0</v>
      </c>
      <c r="AK89" s="551">
        <f t="shared" si="730"/>
        <v>0</v>
      </c>
      <c r="AL89" s="555">
        <f t="shared" ref="AL89:AM89" si="731">Z89+AC89</f>
        <v>0</v>
      </c>
      <c r="AM89" s="556">
        <f t="shared" si="731"/>
        <v>0</v>
      </c>
      <c r="AN89" s="557">
        <f t="shared" si="343"/>
        <v>0</v>
      </c>
      <c r="AO89" s="613"/>
      <c r="AP89" s="611"/>
      <c r="AQ89" s="612">
        <f t="shared" si="344"/>
        <v>0</v>
      </c>
      <c r="AR89" s="613"/>
      <c r="AS89" s="611"/>
      <c r="AT89" s="612">
        <f t="shared" si="345"/>
        <v>0</v>
      </c>
      <c r="AU89" s="549">
        <f t="shared" ref="AU89:AW89" si="732">AO89+AR89</f>
        <v>0</v>
      </c>
      <c r="AV89" s="550">
        <f t="shared" si="732"/>
        <v>0</v>
      </c>
      <c r="AW89" s="551">
        <f t="shared" si="732"/>
        <v>0</v>
      </c>
      <c r="AX89" s="555">
        <f t="shared" ref="AX89:AY89" si="733">AL89+AO89</f>
        <v>0</v>
      </c>
      <c r="AY89" s="556">
        <f t="shared" si="733"/>
        <v>0</v>
      </c>
      <c r="AZ89" s="557">
        <f t="shared" si="348"/>
        <v>0</v>
      </c>
      <c r="BA89" s="552">
        <f t="shared" ref="BA89:BC89" si="734">AI89+AU89</f>
        <v>0</v>
      </c>
      <c r="BB89" s="553">
        <f t="shared" si="734"/>
        <v>0</v>
      </c>
      <c r="BC89" s="554">
        <f t="shared" si="734"/>
        <v>0</v>
      </c>
      <c r="BD89" s="558">
        <f t="shared" si="350"/>
        <v>0</v>
      </c>
      <c r="BE89" s="559">
        <f t="shared" si="351"/>
        <v>0</v>
      </c>
      <c r="BF89" s="548">
        <f t="shared" si="352"/>
        <v>0</v>
      </c>
      <c r="BG89" s="397"/>
      <c r="BH89" s="397"/>
      <c r="BI89" s="397"/>
      <c r="BJ89" s="397"/>
      <c r="BK89" s="397"/>
    </row>
    <row r="90">
      <c r="A90" s="483"/>
      <c r="B90" s="397"/>
      <c r="C90" s="397"/>
      <c r="D90" s="833">
        <v>9.0</v>
      </c>
      <c r="E90" s="531"/>
      <c r="F90" s="530" t="s">
        <v>176</v>
      </c>
      <c r="G90" s="532"/>
      <c r="H90" s="533">
        <f t="shared" ref="H90:I90" si="735">SUM(H91:H96)</f>
        <v>0</v>
      </c>
      <c r="I90" s="534">
        <f t="shared" si="735"/>
        <v>0</v>
      </c>
      <c r="J90" s="535">
        <f t="shared" si="331"/>
        <v>0</v>
      </c>
      <c r="K90" s="533">
        <f t="shared" ref="K90:L90" si="736">SUM(K91:K96)</f>
        <v>0</v>
      </c>
      <c r="L90" s="534">
        <f t="shared" si="736"/>
        <v>1</v>
      </c>
      <c r="M90" s="535">
        <f t="shared" si="332"/>
        <v>1</v>
      </c>
      <c r="N90" s="536">
        <f t="shared" ref="N90:P90" si="737">H90+K90</f>
        <v>0</v>
      </c>
      <c r="O90" s="537">
        <f t="shared" si="737"/>
        <v>1</v>
      </c>
      <c r="P90" s="538">
        <f t="shared" si="737"/>
        <v>1</v>
      </c>
      <c r="Q90" s="533">
        <f t="shared" ref="Q90:R90" si="738">SUM(Q91:Q96)</f>
        <v>0</v>
      </c>
      <c r="R90" s="534">
        <f t="shared" si="738"/>
        <v>2</v>
      </c>
      <c r="S90" s="535">
        <f t="shared" si="334"/>
        <v>2</v>
      </c>
      <c r="T90" s="533">
        <f t="shared" ref="T90:U90" si="739">SUM(T91:T96)</f>
        <v>0</v>
      </c>
      <c r="U90" s="534">
        <f t="shared" si="739"/>
        <v>1</v>
      </c>
      <c r="V90" s="535">
        <f t="shared" si="335"/>
        <v>1</v>
      </c>
      <c r="W90" s="536">
        <f t="shared" ref="W90:Y90" si="740">Q90+T90</f>
        <v>0</v>
      </c>
      <c r="X90" s="537">
        <f t="shared" si="740"/>
        <v>3</v>
      </c>
      <c r="Y90" s="538">
        <f t="shared" si="740"/>
        <v>3</v>
      </c>
      <c r="Z90" s="539">
        <f t="shared" ref="Z90:AA90" si="741">N90+Q90</f>
        <v>0</v>
      </c>
      <c r="AA90" s="540">
        <f t="shared" si="741"/>
        <v>3</v>
      </c>
      <c r="AB90" s="541">
        <f t="shared" si="338"/>
        <v>3</v>
      </c>
      <c r="AC90" s="533">
        <f t="shared" ref="AC90:AD90" si="742">SUM(AC91:AC96)</f>
        <v>0</v>
      </c>
      <c r="AD90" s="534">
        <f t="shared" si="742"/>
        <v>2</v>
      </c>
      <c r="AE90" s="535">
        <f t="shared" si="339"/>
        <v>2</v>
      </c>
      <c r="AF90" s="533">
        <f t="shared" ref="AF90:AG90" si="743">SUM(AF91:AF96)</f>
        <v>0</v>
      </c>
      <c r="AG90" s="534">
        <f t="shared" si="743"/>
        <v>2</v>
      </c>
      <c r="AH90" s="535">
        <f t="shared" si="340"/>
        <v>2</v>
      </c>
      <c r="AI90" s="536">
        <f t="shared" ref="AI90:AK90" si="744">AC90+AF90</f>
        <v>0</v>
      </c>
      <c r="AJ90" s="537">
        <f t="shared" si="744"/>
        <v>4</v>
      </c>
      <c r="AK90" s="538">
        <f t="shared" si="744"/>
        <v>4</v>
      </c>
      <c r="AL90" s="542">
        <f t="shared" ref="AL90:AM90" si="745">Z90+AC90</f>
        <v>0</v>
      </c>
      <c r="AM90" s="543">
        <f t="shared" si="745"/>
        <v>5</v>
      </c>
      <c r="AN90" s="544">
        <f t="shared" si="343"/>
        <v>5</v>
      </c>
      <c r="AO90" s="533">
        <f t="shared" ref="AO90:AP90" si="746">SUM(AO91:AO96)</f>
        <v>0</v>
      </c>
      <c r="AP90" s="534">
        <f t="shared" si="746"/>
        <v>0</v>
      </c>
      <c r="AQ90" s="535">
        <f t="shared" si="344"/>
        <v>0</v>
      </c>
      <c r="AR90" s="533">
        <f t="shared" ref="AR90:AS90" si="747">SUM(AR91:AR96)</f>
        <v>0</v>
      </c>
      <c r="AS90" s="534">
        <f t="shared" si="747"/>
        <v>0</v>
      </c>
      <c r="AT90" s="535">
        <f t="shared" si="345"/>
        <v>0</v>
      </c>
      <c r="AU90" s="536">
        <f t="shared" ref="AU90:AW90" si="748">AO90+AR90</f>
        <v>0</v>
      </c>
      <c r="AV90" s="537">
        <f t="shared" si="748"/>
        <v>0</v>
      </c>
      <c r="AW90" s="538">
        <f t="shared" si="748"/>
        <v>0</v>
      </c>
      <c r="AX90" s="542">
        <f t="shared" ref="AX90:AY90" si="749">AL90+AO90</f>
        <v>0</v>
      </c>
      <c r="AY90" s="543">
        <f t="shared" si="749"/>
        <v>5</v>
      </c>
      <c r="AZ90" s="544">
        <f t="shared" si="348"/>
        <v>5</v>
      </c>
      <c r="BA90" s="539">
        <f t="shared" ref="BA90:BC90" si="750">AI90+AU90</f>
        <v>0</v>
      </c>
      <c r="BB90" s="540">
        <f t="shared" si="750"/>
        <v>4</v>
      </c>
      <c r="BC90" s="541">
        <f t="shared" si="750"/>
        <v>4</v>
      </c>
      <c r="BD90" s="533">
        <f t="shared" si="350"/>
        <v>0</v>
      </c>
      <c r="BE90" s="534">
        <f t="shared" si="351"/>
        <v>5</v>
      </c>
      <c r="BF90" s="535">
        <f t="shared" si="352"/>
        <v>5</v>
      </c>
      <c r="BG90" s="397"/>
      <c r="BH90" s="397"/>
      <c r="BI90" s="397"/>
      <c r="BJ90" s="397"/>
      <c r="BK90" s="397"/>
    </row>
    <row r="91">
      <c r="A91" s="483"/>
      <c r="B91" s="397"/>
      <c r="C91" s="397"/>
      <c r="D91" s="545"/>
      <c r="E91" s="531"/>
      <c r="F91" s="640" t="s">
        <v>133</v>
      </c>
      <c r="G91" s="532"/>
      <c r="H91" s="560"/>
      <c r="I91" s="561"/>
      <c r="J91" s="548">
        <f t="shared" si="331"/>
        <v>0</v>
      </c>
      <c r="K91" s="560"/>
      <c r="L91" s="561"/>
      <c r="M91" s="548">
        <f t="shared" si="332"/>
        <v>0</v>
      </c>
      <c r="N91" s="549">
        <f t="shared" ref="N91:P91" si="751">H91+K91</f>
        <v>0</v>
      </c>
      <c r="O91" s="550">
        <f t="shared" si="751"/>
        <v>0</v>
      </c>
      <c r="P91" s="551">
        <f t="shared" si="751"/>
        <v>0</v>
      </c>
      <c r="Q91" s="560"/>
      <c r="R91" s="561"/>
      <c r="S91" s="548">
        <f t="shared" si="334"/>
        <v>0</v>
      </c>
      <c r="T91" s="560"/>
      <c r="U91" s="561"/>
      <c r="V91" s="548">
        <f t="shared" si="335"/>
        <v>0</v>
      </c>
      <c r="W91" s="549">
        <f t="shared" ref="W91:Y91" si="752">Q91+T91</f>
        <v>0</v>
      </c>
      <c r="X91" s="550">
        <f t="shared" si="752"/>
        <v>0</v>
      </c>
      <c r="Y91" s="551">
        <f t="shared" si="752"/>
        <v>0</v>
      </c>
      <c r="Z91" s="552">
        <f t="shared" ref="Z91:AA91" si="753">N91+Q91</f>
        <v>0</v>
      </c>
      <c r="AA91" s="553">
        <f t="shared" si="753"/>
        <v>0</v>
      </c>
      <c r="AB91" s="554">
        <f t="shared" si="338"/>
        <v>0</v>
      </c>
      <c r="AC91" s="560"/>
      <c r="AD91" s="561"/>
      <c r="AE91" s="548">
        <f t="shared" si="339"/>
        <v>0</v>
      </c>
      <c r="AF91" s="560"/>
      <c r="AG91" s="561"/>
      <c r="AH91" s="548">
        <f t="shared" si="340"/>
        <v>0</v>
      </c>
      <c r="AI91" s="549">
        <f t="shared" ref="AI91:AK91" si="754">AC91+AF91</f>
        <v>0</v>
      </c>
      <c r="AJ91" s="550">
        <f t="shared" si="754"/>
        <v>0</v>
      </c>
      <c r="AK91" s="551">
        <f t="shared" si="754"/>
        <v>0</v>
      </c>
      <c r="AL91" s="555">
        <f t="shared" ref="AL91:AM91" si="755">Z91+AC91</f>
        <v>0</v>
      </c>
      <c r="AM91" s="556">
        <f t="shared" si="755"/>
        <v>0</v>
      </c>
      <c r="AN91" s="557">
        <f t="shared" si="343"/>
        <v>0</v>
      </c>
      <c r="AO91" s="560"/>
      <c r="AP91" s="561"/>
      <c r="AQ91" s="548">
        <f t="shared" si="344"/>
        <v>0</v>
      </c>
      <c r="AR91" s="560"/>
      <c r="AS91" s="561"/>
      <c r="AT91" s="548">
        <f t="shared" si="345"/>
        <v>0</v>
      </c>
      <c r="AU91" s="549">
        <f t="shared" ref="AU91:AW91" si="756">AO91+AR91</f>
        <v>0</v>
      </c>
      <c r="AV91" s="550">
        <f t="shared" si="756"/>
        <v>0</v>
      </c>
      <c r="AW91" s="551">
        <f t="shared" si="756"/>
        <v>0</v>
      </c>
      <c r="AX91" s="555">
        <f t="shared" ref="AX91:AY91" si="757">AL91+AO91</f>
        <v>0</v>
      </c>
      <c r="AY91" s="556">
        <f t="shared" si="757"/>
        <v>0</v>
      </c>
      <c r="AZ91" s="557">
        <f t="shared" si="348"/>
        <v>0</v>
      </c>
      <c r="BA91" s="552">
        <f t="shared" ref="BA91:BC91" si="758">AI91+AU91</f>
        <v>0</v>
      </c>
      <c r="BB91" s="553">
        <f t="shared" si="758"/>
        <v>0</v>
      </c>
      <c r="BC91" s="554">
        <f t="shared" si="758"/>
        <v>0</v>
      </c>
      <c r="BD91" s="558">
        <f t="shared" si="350"/>
        <v>0</v>
      </c>
      <c r="BE91" s="559">
        <f t="shared" si="351"/>
        <v>0</v>
      </c>
      <c r="BF91" s="548">
        <f t="shared" si="352"/>
        <v>0</v>
      </c>
      <c r="BG91" s="397"/>
      <c r="BH91" s="397"/>
      <c r="BI91" s="397"/>
      <c r="BJ91" s="397"/>
      <c r="BK91" s="397"/>
    </row>
    <row r="92">
      <c r="A92" s="483"/>
      <c r="B92" s="397"/>
      <c r="C92" s="397"/>
      <c r="D92" s="545"/>
      <c r="E92" s="531"/>
      <c r="F92" s="640" t="s">
        <v>134</v>
      </c>
      <c r="G92" s="532"/>
      <c r="H92" s="560"/>
      <c r="I92" s="561"/>
      <c r="J92" s="548">
        <f t="shared" si="331"/>
        <v>0</v>
      </c>
      <c r="K92" s="560"/>
      <c r="L92" s="561"/>
      <c r="M92" s="548">
        <f t="shared" si="332"/>
        <v>0</v>
      </c>
      <c r="N92" s="549">
        <f t="shared" ref="N92:P92" si="759">H92+K92</f>
        <v>0</v>
      </c>
      <c r="O92" s="550">
        <f t="shared" si="759"/>
        <v>0</v>
      </c>
      <c r="P92" s="551">
        <f t="shared" si="759"/>
        <v>0</v>
      </c>
      <c r="Q92" s="560"/>
      <c r="R92" s="561"/>
      <c r="S92" s="548">
        <f t="shared" si="334"/>
        <v>0</v>
      </c>
      <c r="T92" s="560"/>
      <c r="U92" s="561"/>
      <c r="V92" s="548">
        <f t="shared" si="335"/>
        <v>0</v>
      </c>
      <c r="W92" s="549">
        <f t="shared" ref="W92:Y92" si="760">Q92+T92</f>
        <v>0</v>
      </c>
      <c r="X92" s="550">
        <f t="shared" si="760"/>
        <v>0</v>
      </c>
      <c r="Y92" s="551">
        <f t="shared" si="760"/>
        <v>0</v>
      </c>
      <c r="Z92" s="552">
        <f t="shared" ref="Z92:AA92" si="761">N92+Q92</f>
        <v>0</v>
      </c>
      <c r="AA92" s="553">
        <f t="shared" si="761"/>
        <v>0</v>
      </c>
      <c r="AB92" s="554">
        <f t="shared" si="338"/>
        <v>0</v>
      </c>
      <c r="AC92" s="560"/>
      <c r="AD92" s="561"/>
      <c r="AE92" s="548">
        <f t="shared" si="339"/>
        <v>0</v>
      </c>
      <c r="AF92" s="560"/>
      <c r="AG92" s="561"/>
      <c r="AH92" s="548">
        <f t="shared" si="340"/>
        <v>0</v>
      </c>
      <c r="AI92" s="549">
        <f t="shared" ref="AI92:AK92" si="762">AC92+AF92</f>
        <v>0</v>
      </c>
      <c r="AJ92" s="550">
        <f t="shared" si="762"/>
        <v>0</v>
      </c>
      <c r="AK92" s="551">
        <f t="shared" si="762"/>
        <v>0</v>
      </c>
      <c r="AL92" s="555">
        <f t="shared" ref="AL92:AM92" si="763">Z92+AC92</f>
        <v>0</v>
      </c>
      <c r="AM92" s="556">
        <f t="shared" si="763"/>
        <v>0</v>
      </c>
      <c r="AN92" s="557">
        <f t="shared" si="343"/>
        <v>0</v>
      </c>
      <c r="AO92" s="560"/>
      <c r="AP92" s="561"/>
      <c r="AQ92" s="548">
        <f t="shared" si="344"/>
        <v>0</v>
      </c>
      <c r="AR92" s="560"/>
      <c r="AS92" s="561"/>
      <c r="AT92" s="548">
        <f t="shared" si="345"/>
        <v>0</v>
      </c>
      <c r="AU92" s="549">
        <f t="shared" ref="AU92:AW92" si="764">AO92+AR92</f>
        <v>0</v>
      </c>
      <c r="AV92" s="550">
        <f t="shared" si="764"/>
        <v>0</v>
      </c>
      <c r="AW92" s="551">
        <f t="shared" si="764"/>
        <v>0</v>
      </c>
      <c r="AX92" s="555">
        <f t="shared" ref="AX92:AY92" si="765">AL92+AO92</f>
        <v>0</v>
      </c>
      <c r="AY92" s="556">
        <f t="shared" si="765"/>
        <v>0</v>
      </c>
      <c r="AZ92" s="557">
        <f t="shared" si="348"/>
        <v>0</v>
      </c>
      <c r="BA92" s="552">
        <f t="shared" ref="BA92:BC92" si="766">AI92+AU92</f>
        <v>0</v>
      </c>
      <c r="BB92" s="553">
        <f t="shared" si="766"/>
        <v>0</v>
      </c>
      <c r="BC92" s="554">
        <f t="shared" si="766"/>
        <v>0</v>
      </c>
      <c r="BD92" s="558">
        <f t="shared" si="350"/>
        <v>0</v>
      </c>
      <c r="BE92" s="559">
        <f t="shared" si="351"/>
        <v>0</v>
      </c>
      <c r="BF92" s="548">
        <f t="shared" si="352"/>
        <v>0</v>
      </c>
      <c r="BG92" s="397"/>
      <c r="BH92" s="397"/>
      <c r="BI92" s="397"/>
      <c r="BJ92" s="397"/>
      <c r="BK92" s="397"/>
    </row>
    <row r="93">
      <c r="A93" s="483"/>
      <c r="B93" s="397"/>
      <c r="C93" s="397"/>
      <c r="D93" s="609"/>
      <c r="E93" s="576"/>
      <c r="F93" s="641" t="s">
        <v>135</v>
      </c>
      <c r="G93" s="577"/>
      <c r="H93" s="613"/>
      <c r="I93" s="611"/>
      <c r="J93" s="612">
        <f t="shared" si="331"/>
        <v>0</v>
      </c>
      <c r="K93" s="613"/>
      <c r="L93" s="611"/>
      <c r="M93" s="612">
        <f t="shared" si="332"/>
        <v>0</v>
      </c>
      <c r="N93" s="549">
        <f t="shared" ref="N93:P93" si="767">H93+K93</f>
        <v>0</v>
      </c>
      <c r="O93" s="550">
        <f t="shared" si="767"/>
        <v>0</v>
      </c>
      <c r="P93" s="551">
        <f t="shared" si="767"/>
        <v>0</v>
      </c>
      <c r="Q93" s="613"/>
      <c r="R93" s="611"/>
      <c r="S93" s="612">
        <f t="shared" si="334"/>
        <v>0</v>
      </c>
      <c r="T93" s="613"/>
      <c r="U93" s="611"/>
      <c r="V93" s="612">
        <f t="shared" si="335"/>
        <v>0</v>
      </c>
      <c r="W93" s="549">
        <f t="shared" ref="W93:Y93" si="768">Q93+T93</f>
        <v>0</v>
      </c>
      <c r="X93" s="550">
        <f t="shared" si="768"/>
        <v>0</v>
      </c>
      <c r="Y93" s="551">
        <f t="shared" si="768"/>
        <v>0</v>
      </c>
      <c r="Z93" s="552">
        <f t="shared" ref="Z93:AA93" si="769">N93+Q93</f>
        <v>0</v>
      </c>
      <c r="AA93" s="553">
        <f t="shared" si="769"/>
        <v>0</v>
      </c>
      <c r="AB93" s="554">
        <f t="shared" si="338"/>
        <v>0</v>
      </c>
      <c r="AC93" s="613"/>
      <c r="AD93" s="611"/>
      <c r="AE93" s="612">
        <f t="shared" si="339"/>
        <v>0</v>
      </c>
      <c r="AF93" s="613"/>
      <c r="AG93" s="611"/>
      <c r="AH93" s="612">
        <f t="shared" si="340"/>
        <v>0</v>
      </c>
      <c r="AI93" s="549">
        <f t="shared" ref="AI93:AK93" si="770">AC93+AF93</f>
        <v>0</v>
      </c>
      <c r="AJ93" s="550">
        <f t="shared" si="770"/>
        <v>0</v>
      </c>
      <c r="AK93" s="551">
        <f t="shared" si="770"/>
        <v>0</v>
      </c>
      <c r="AL93" s="555">
        <f t="shared" ref="AL93:AM93" si="771">Z93+AC93</f>
        <v>0</v>
      </c>
      <c r="AM93" s="556">
        <f t="shared" si="771"/>
        <v>0</v>
      </c>
      <c r="AN93" s="557">
        <f t="shared" si="343"/>
        <v>0</v>
      </c>
      <c r="AO93" s="613"/>
      <c r="AP93" s="611"/>
      <c r="AQ93" s="612">
        <f t="shared" si="344"/>
        <v>0</v>
      </c>
      <c r="AR93" s="613"/>
      <c r="AS93" s="611"/>
      <c r="AT93" s="612">
        <f t="shared" si="345"/>
        <v>0</v>
      </c>
      <c r="AU93" s="549">
        <f t="shared" ref="AU93:AW93" si="772">AO93+AR93</f>
        <v>0</v>
      </c>
      <c r="AV93" s="550">
        <f t="shared" si="772"/>
        <v>0</v>
      </c>
      <c r="AW93" s="551">
        <f t="shared" si="772"/>
        <v>0</v>
      </c>
      <c r="AX93" s="555">
        <f t="shared" ref="AX93:AY93" si="773">AL93+AO93</f>
        <v>0</v>
      </c>
      <c r="AY93" s="556">
        <f t="shared" si="773"/>
        <v>0</v>
      </c>
      <c r="AZ93" s="557">
        <f t="shared" si="348"/>
        <v>0</v>
      </c>
      <c r="BA93" s="552">
        <f t="shared" ref="BA93:BC93" si="774">AI93+AU93</f>
        <v>0</v>
      </c>
      <c r="BB93" s="553">
        <f t="shared" si="774"/>
        <v>0</v>
      </c>
      <c r="BC93" s="554">
        <f t="shared" si="774"/>
        <v>0</v>
      </c>
      <c r="BD93" s="558">
        <f t="shared" si="350"/>
        <v>0</v>
      </c>
      <c r="BE93" s="559">
        <f t="shared" si="351"/>
        <v>0</v>
      </c>
      <c r="BF93" s="548">
        <f t="shared" si="352"/>
        <v>0</v>
      </c>
      <c r="BG93" s="397"/>
      <c r="BH93" s="397"/>
      <c r="BI93" s="397"/>
      <c r="BJ93" s="397"/>
      <c r="BK93" s="397"/>
    </row>
    <row r="94">
      <c r="A94" s="483"/>
      <c r="B94" s="397"/>
      <c r="C94" s="397"/>
      <c r="D94" s="609"/>
      <c r="E94" s="576"/>
      <c r="F94" s="819" t="s">
        <v>136</v>
      </c>
      <c r="G94" s="577"/>
      <c r="H94" s="613"/>
      <c r="I94" s="611"/>
      <c r="J94" s="612">
        <f t="shared" si="331"/>
        <v>0</v>
      </c>
      <c r="K94" s="613"/>
      <c r="L94" s="611"/>
      <c r="M94" s="612">
        <f t="shared" si="332"/>
        <v>0</v>
      </c>
      <c r="N94" s="549">
        <f t="shared" ref="N94:P94" si="775">H94+K94</f>
        <v>0</v>
      </c>
      <c r="O94" s="550">
        <f t="shared" si="775"/>
        <v>0</v>
      </c>
      <c r="P94" s="551">
        <f t="shared" si="775"/>
        <v>0</v>
      </c>
      <c r="Q94" s="613"/>
      <c r="R94" s="611"/>
      <c r="S94" s="612">
        <f t="shared" si="334"/>
        <v>0</v>
      </c>
      <c r="T94" s="613"/>
      <c r="U94" s="611"/>
      <c r="V94" s="612">
        <f t="shared" si="335"/>
        <v>0</v>
      </c>
      <c r="W94" s="549">
        <f t="shared" ref="W94:Y94" si="776">Q94+T94</f>
        <v>0</v>
      </c>
      <c r="X94" s="550">
        <f t="shared" si="776"/>
        <v>0</v>
      </c>
      <c r="Y94" s="551">
        <f t="shared" si="776"/>
        <v>0</v>
      </c>
      <c r="Z94" s="552">
        <f t="shared" ref="Z94:AA94" si="777">N94+Q94</f>
        <v>0</v>
      </c>
      <c r="AA94" s="553">
        <f t="shared" si="777"/>
        <v>0</v>
      </c>
      <c r="AB94" s="554">
        <f t="shared" si="338"/>
        <v>0</v>
      </c>
      <c r="AC94" s="613"/>
      <c r="AD94" s="611"/>
      <c r="AE94" s="612">
        <f t="shared" si="339"/>
        <v>0</v>
      </c>
      <c r="AF94" s="613"/>
      <c r="AG94" s="611"/>
      <c r="AH94" s="612">
        <f t="shared" si="340"/>
        <v>0</v>
      </c>
      <c r="AI94" s="549">
        <f t="shared" ref="AI94:AK94" si="778">AC94+AF94</f>
        <v>0</v>
      </c>
      <c r="AJ94" s="550">
        <f t="shared" si="778"/>
        <v>0</v>
      </c>
      <c r="AK94" s="551">
        <f t="shared" si="778"/>
        <v>0</v>
      </c>
      <c r="AL94" s="555">
        <f t="shared" ref="AL94:AM94" si="779">Z94+AC94</f>
        <v>0</v>
      </c>
      <c r="AM94" s="556">
        <f t="shared" si="779"/>
        <v>0</v>
      </c>
      <c r="AN94" s="557">
        <f t="shared" si="343"/>
        <v>0</v>
      </c>
      <c r="AO94" s="613"/>
      <c r="AP94" s="611"/>
      <c r="AQ94" s="612">
        <f t="shared" si="344"/>
        <v>0</v>
      </c>
      <c r="AR94" s="613"/>
      <c r="AS94" s="611"/>
      <c r="AT94" s="612">
        <f t="shared" si="345"/>
        <v>0</v>
      </c>
      <c r="AU94" s="549">
        <f t="shared" ref="AU94:AW94" si="780">AO94+AR94</f>
        <v>0</v>
      </c>
      <c r="AV94" s="550">
        <f t="shared" si="780"/>
        <v>0</v>
      </c>
      <c r="AW94" s="551">
        <f t="shared" si="780"/>
        <v>0</v>
      </c>
      <c r="AX94" s="555">
        <f t="shared" ref="AX94:AY94" si="781">AL94+AO94</f>
        <v>0</v>
      </c>
      <c r="AY94" s="556">
        <f t="shared" si="781"/>
        <v>0</v>
      </c>
      <c r="AZ94" s="557">
        <f t="shared" si="348"/>
        <v>0</v>
      </c>
      <c r="BA94" s="552">
        <f t="shared" ref="BA94:BC94" si="782">AI94+AU94</f>
        <v>0</v>
      </c>
      <c r="BB94" s="553">
        <f t="shared" si="782"/>
        <v>0</v>
      </c>
      <c r="BC94" s="554">
        <f t="shared" si="782"/>
        <v>0</v>
      </c>
      <c r="BD94" s="558">
        <f t="shared" si="350"/>
        <v>0</v>
      </c>
      <c r="BE94" s="559">
        <f t="shared" si="351"/>
        <v>0</v>
      </c>
      <c r="BF94" s="548">
        <f t="shared" si="352"/>
        <v>0</v>
      </c>
      <c r="BG94" s="397"/>
      <c r="BH94" s="397"/>
      <c r="BI94" s="397"/>
      <c r="BJ94" s="397"/>
      <c r="BK94" s="397"/>
    </row>
    <row r="95">
      <c r="A95" s="483"/>
      <c r="B95" s="397"/>
      <c r="C95" s="501"/>
      <c r="D95" s="609"/>
      <c r="E95" s="576"/>
      <c r="F95" s="819" t="s">
        <v>137</v>
      </c>
      <c r="G95" s="577"/>
      <c r="H95" s="613"/>
      <c r="I95" s="611"/>
      <c r="J95" s="612">
        <f t="shared" si="331"/>
        <v>0</v>
      </c>
      <c r="K95" s="613"/>
      <c r="L95" s="611"/>
      <c r="M95" s="612">
        <f t="shared" si="332"/>
        <v>0</v>
      </c>
      <c r="N95" s="549">
        <f t="shared" ref="N95:P95" si="783">H95+K95</f>
        <v>0</v>
      </c>
      <c r="O95" s="550">
        <f t="shared" si="783"/>
        <v>0</v>
      </c>
      <c r="P95" s="551">
        <f t="shared" si="783"/>
        <v>0</v>
      </c>
      <c r="Q95" s="613"/>
      <c r="R95" s="611"/>
      <c r="S95" s="612">
        <f t="shared" si="334"/>
        <v>0</v>
      </c>
      <c r="T95" s="613"/>
      <c r="U95" s="611"/>
      <c r="V95" s="612">
        <f t="shared" si="335"/>
        <v>0</v>
      </c>
      <c r="W95" s="549">
        <f t="shared" ref="W95:Y95" si="784">Q95+T95</f>
        <v>0</v>
      </c>
      <c r="X95" s="550">
        <f t="shared" si="784"/>
        <v>0</v>
      </c>
      <c r="Y95" s="551">
        <f t="shared" si="784"/>
        <v>0</v>
      </c>
      <c r="Z95" s="552">
        <f t="shared" ref="Z95:AA95" si="785">N95+Q95</f>
        <v>0</v>
      </c>
      <c r="AA95" s="553">
        <f t="shared" si="785"/>
        <v>0</v>
      </c>
      <c r="AB95" s="554">
        <f t="shared" si="338"/>
        <v>0</v>
      </c>
      <c r="AC95" s="613"/>
      <c r="AD95" s="611"/>
      <c r="AE95" s="612">
        <f t="shared" si="339"/>
        <v>0</v>
      </c>
      <c r="AF95" s="613"/>
      <c r="AG95" s="611"/>
      <c r="AH95" s="612">
        <f t="shared" si="340"/>
        <v>0</v>
      </c>
      <c r="AI95" s="549">
        <f t="shared" ref="AI95:AK95" si="786">AC95+AF95</f>
        <v>0</v>
      </c>
      <c r="AJ95" s="550">
        <f t="shared" si="786"/>
        <v>0</v>
      </c>
      <c r="AK95" s="551">
        <f t="shared" si="786"/>
        <v>0</v>
      </c>
      <c r="AL95" s="555">
        <f t="shared" ref="AL95:AM95" si="787">Z95+AC95</f>
        <v>0</v>
      </c>
      <c r="AM95" s="556">
        <f t="shared" si="787"/>
        <v>0</v>
      </c>
      <c r="AN95" s="557">
        <f t="shared" si="343"/>
        <v>0</v>
      </c>
      <c r="AO95" s="613"/>
      <c r="AP95" s="611"/>
      <c r="AQ95" s="612">
        <f t="shared" si="344"/>
        <v>0</v>
      </c>
      <c r="AR95" s="613"/>
      <c r="AS95" s="611"/>
      <c r="AT95" s="612">
        <f t="shared" si="345"/>
        <v>0</v>
      </c>
      <c r="AU95" s="549">
        <f t="shared" ref="AU95:AW95" si="788">AO95+AR95</f>
        <v>0</v>
      </c>
      <c r="AV95" s="550">
        <f t="shared" si="788"/>
        <v>0</v>
      </c>
      <c r="AW95" s="551">
        <f t="shared" si="788"/>
        <v>0</v>
      </c>
      <c r="AX95" s="555">
        <f t="shared" ref="AX95:AY95" si="789">AL95+AO95</f>
        <v>0</v>
      </c>
      <c r="AY95" s="556">
        <f t="shared" si="789"/>
        <v>0</v>
      </c>
      <c r="AZ95" s="557">
        <f t="shared" si="348"/>
        <v>0</v>
      </c>
      <c r="BA95" s="552">
        <f t="shared" ref="BA95:BC95" si="790">AI95+AU95</f>
        <v>0</v>
      </c>
      <c r="BB95" s="553">
        <f t="shared" si="790"/>
        <v>0</v>
      </c>
      <c r="BC95" s="554">
        <f t="shared" si="790"/>
        <v>0</v>
      </c>
      <c r="BD95" s="558">
        <f t="shared" si="350"/>
        <v>0</v>
      </c>
      <c r="BE95" s="559">
        <f t="shared" si="351"/>
        <v>0</v>
      </c>
      <c r="BF95" s="548">
        <f t="shared" si="352"/>
        <v>0</v>
      </c>
      <c r="BG95" s="397"/>
      <c r="BH95" s="397"/>
      <c r="BI95" s="397"/>
      <c r="BJ95" s="397"/>
      <c r="BK95" s="397"/>
    </row>
    <row r="96">
      <c r="A96" s="618"/>
      <c r="B96" s="619"/>
      <c r="C96" s="620"/>
      <c r="D96" s="621"/>
      <c r="E96" s="622"/>
      <c r="F96" s="835" t="s">
        <v>138</v>
      </c>
      <c r="G96" s="623"/>
      <c r="H96" s="624"/>
      <c r="I96" s="625"/>
      <c r="J96" s="759">
        <f t="shared" si="331"/>
        <v>0</v>
      </c>
      <c r="K96" s="624"/>
      <c r="L96" s="836">
        <v>1.0</v>
      </c>
      <c r="M96" s="759">
        <f t="shared" si="332"/>
        <v>1</v>
      </c>
      <c r="N96" s="760">
        <f t="shared" ref="N96:P96" si="791">H96+K96</f>
        <v>0</v>
      </c>
      <c r="O96" s="761">
        <f t="shared" si="791"/>
        <v>1</v>
      </c>
      <c r="P96" s="762">
        <f t="shared" si="791"/>
        <v>1</v>
      </c>
      <c r="Q96" s="624"/>
      <c r="R96" s="836">
        <v>2.0</v>
      </c>
      <c r="S96" s="759">
        <f t="shared" si="334"/>
        <v>2</v>
      </c>
      <c r="T96" s="624"/>
      <c r="U96" s="836">
        <v>1.0</v>
      </c>
      <c r="V96" s="759">
        <f t="shared" si="335"/>
        <v>1</v>
      </c>
      <c r="W96" s="760">
        <f t="shared" ref="W96:Y96" si="792">Q96+T96</f>
        <v>0</v>
      </c>
      <c r="X96" s="761">
        <f t="shared" si="792"/>
        <v>3</v>
      </c>
      <c r="Y96" s="762">
        <f t="shared" si="792"/>
        <v>3</v>
      </c>
      <c r="Z96" s="763">
        <f t="shared" ref="Z96:AA96" si="793">N96+Q96</f>
        <v>0</v>
      </c>
      <c r="AA96" s="764">
        <f t="shared" si="793"/>
        <v>3</v>
      </c>
      <c r="AB96" s="765">
        <f t="shared" si="338"/>
        <v>3</v>
      </c>
      <c r="AC96" s="624"/>
      <c r="AD96" s="836">
        <v>2.0</v>
      </c>
      <c r="AE96" s="759">
        <f t="shared" si="339"/>
        <v>2</v>
      </c>
      <c r="AF96" s="624"/>
      <c r="AG96" s="836">
        <v>2.0</v>
      </c>
      <c r="AH96" s="759">
        <f t="shared" si="340"/>
        <v>2</v>
      </c>
      <c r="AI96" s="760">
        <f t="shared" ref="AI96:AK96" si="794">AC96+AF96</f>
        <v>0</v>
      </c>
      <c r="AJ96" s="761">
        <f t="shared" si="794"/>
        <v>4</v>
      </c>
      <c r="AK96" s="762">
        <f t="shared" si="794"/>
        <v>4</v>
      </c>
      <c r="AL96" s="766">
        <f t="shared" ref="AL96:AM96" si="795">Z96+AC96</f>
        <v>0</v>
      </c>
      <c r="AM96" s="767">
        <f t="shared" si="795"/>
        <v>5</v>
      </c>
      <c r="AN96" s="768">
        <f t="shared" si="343"/>
        <v>5</v>
      </c>
      <c r="AO96" s="624"/>
      <c r="AP96" s="625"/>
      <c r="AQ96" s="759">
        <f t="shared" si="344"/>
        <v>0</v>
      </c>
      <c r="AR96" s="624"/>
      <c r="AS96" s="625"/>
      <c r="AT96" s="759">
        <f t="shared" si="345"/>
        <v>0</v>
      </c>
      <c r="AU96" s="760">
        <f t="shared" ref="AU96:AW96" si="796">AO96+AR96</f>
        <v>0</v>
      </c>
      <c r="AV96" s="761">
        <f t="shared" si="796"/>
        <v>0</v>
      </c>
      <c r="AW96" s="762">
        <f t="shared" si="796"/>
        <v>0</v>
      </c>
      <c r="AX96" s="766">
        <f t="shared" ref="AX96:AY96" si="797">AL96+AO96</f>
        <v>0</v>
      </c>
      <c r="AY96" s="767">
        <f t="shared" si="797"/>
        <v>5</v>
      </c>
      <c r="AZ96" s="768">
        <f t="shared" si="348"/>
        <v>5</v>
      </c>
      <c r="BA96" s="763">
        <f t="shared" ref="BA96:BC96" si="798">AI96+AU96</f>
        <v>0</v>
      </c>
      <c r="BB96" s="764">
        <f t="shared" si="798"/>
        <v>4</v>
      </c>
      <c r="BC96" s="765">
        <f t="shared" si="798"/>
        <v>4</v>
      </c>
      <c r="BD96" s="769">
        <f t="shared" si="350"/>
        <v>0</v>
      </c>
      <c r="BE96" s="770">
        <f t="shared" si="351"/>
        <v>5</v>
      </c>
      <c r="BF96" s="759">
        <f t="shared" si="352"/>
        <v>5</v>
      </c>
      <c r="BG96" s="397"/>
      <c r="BH96" s="397"/>
      <c r="BI96" s="397"/>
      <c r="BJ96" s="397"/>
      <c r="BK96" s="397"/>
    </row>
    <row r="97">
      <c r="A97" s="483"/>
      <c r="B97" s="397"/>
      <c r="C97" s="397"/>
      <c r="D97" s="514">
        <v>10.0</v>
      </c>
      <c r="E97" s="515"/>
      <c r="F97" s="605" t="s">
        <v>177</v>
      </c>
      <c r="G97" s="516"/>
      <c r="H97" s="522">
        <f t="shared" ref="H97:I97" si="799">SUM(H98:H103)</f>
        <v>0</v>
      </c>
      <c r="I97" s="517">
        <f t="shared" si="799"/>
        <v>1</v>
      </c>
      <c r="J97" s="518">
        <f t="shared" si="331"/>
        <v>1</v>
      </c>
      <c r="K97" s="522">
        <f t="shared" ref="K97:L97" si="800">SUM(K98:K103)</f>
        <v>0</v>
      </c>
      <c r="L97" s="517">
        <f t="shared" si="800"/>
        <v>0</v>
      </c>
      <c r="M97" s="518">
        <f t="shared" si="332"/>
        <v>0</v>
      </c>
      <c r="N97" s="519">
        <f t="shared" ref="N97:P97" si="801">H97+K97</f>
        <v>0</v>
      </c>
      <c r="O97" s="520">
        <f t="shared" si="801"/>
        <v>1</v>
      </c>
      <c r="P97" s="521">
        <f t="shared" si="801"/>
        <v>1</v>
      </c>
      <c r="Q97" s="522">
        <f t="shared" ref="Q97:R97" si="802">SUM(Q98:Q103)</f>
        <v>1</v>
      </c>
      <c r="R97" s="517">
        <f t="shared" si="802"/>
        <v>3</v>
      </c>
      <c r="S97" s="518">
        <f t="shared" si="334"/>
        <v>4</v>
      </c>
      <c r="T97" s="522">
        <f t="shared" ref="T97:U97" si="803">SUM(T98:T103)</f>
        <v>0</v>
      </c>
      <c r="U97" s="517">
        <f t="shared" si="803"/>
        <v>0</v>
      </c>
      <c r="V97" s="518">
        <f t="shared" si="335"/>
        <v>0</v>
      </c>
      <c r="W97" s="519">
        <f t="shared" ref="W97:Y97" si="804">Q97+T97</f>
        <v>1</v>
      </c>
      <c r="X97" s="520">
        <f t="shared" si="804"/>
        <v>3</v>
      </c>
      <c r="Y97" s="521">
        <f t="shared" si="804"/>
        <v>4</v>
      </c>
      <c r="Z97" s="523">
        <f t="shared" ref="Z97:AA97" si="805">N97+Q97</f>
        <v>1</v>
      </c>
      <c r="AA97" s="524">
        <f t="shared" si="805"/>
        <v>4</v>
      </c>
      <c r="AB97" s="525">
        <f t="shared" si="338"/>
        <v>5</v>
      </c>
      <c r="AC97" s="522">
        <f t="shared" ref="AC97:AD97" si="806">SUM(AC98:AC103)</f>
        <v>0</v>
      </c>
      <c r="AD97" s="517">
        <f t="shared" si="806"/>
        <v>1</v>
      </c>
      <c r="AE97" s="518">
        <f t="shared" si="339"/>
        <v>1</v>
      </c>
      <c r="AF97" s="522">
        <f t="shared" ref="AF97:AG97" si="807">SUM(AF98:AF103)</f>
        <v>0</v>
      </c>
      <c r="AG97" s="517">
        <f t="shared" si="807"/>
        <v>2</v>
      </c>
      <c r="AH97" s="518">
        <f t="shared" si="340"/>
        <v>2</v>
      </c>
      <c r="AI97" s="519">
        <f t="shared" ref="AI97:AK97" si="808">AC97+AF97</f>
        <v>0</v>
      </c>
      <c r="AJ97" s="520">
        <f t="shared" si="808"/>
        <v>3</v>
      </c>
      <c r="AK97" s="521">
        <f t="shared" si="808"/>
        <v>3</v>
      </c>
      <c r="AL97" s="526">
        <f t="shared" ref="AL97:AM97" si="809">Z97+AC97</f>
        <v>1</v>
      </c>
      <c r="AM97" s="527">
        <f t="shared" si="809"/>
        <v>5</v>
      </c>
      <c r="AN97" s="528">
        <f t="shared" si="343"/>
        <v>6</v>
      </c>
      <c r="AO97" s="522">
        <f t="shared" ref="AO97:AP97" si="810">SUM(AO98:AO103)</f>
        <v>0</v>
      </c>
      <c r="AP97" s="517">
        <f t="shared" si="810"/>
        <v>1</v>
      </c>
      <c r="AQ97" s="518">
        <f t="shared" si="344"/>
        <v>1</v>
      </c>
      <c r="AR97" s="522">
        <f t="shared" ref="AR97:AS97" si="811">SUM(AR98:AR103)</f>
        <v>0</v>
      </c>
      <c r="AS97" s="517">
        <f t="shared" si="811"/>
        <v>0</v>
      </c>
      <c r="AT97" s="518">
        <f t="shared" si="345"/>
        <v>0</v>
      </c>
      <c r="AU97" s="519">
        <f t="shared" ref="AU97:AW97" si="812">AO97+AR97</f>
        <v>0</v>
      </c>
      <c r="AV97" s="520">
        <f t="shared" si="812"/>
        <v>1</v>
      </c>
      <c r="AW97" s="521">
        <f t="shared" si="812"/>
        <v>1</v>
      </c>
      <c r="AX97" s="526">
        <f t="shared" ref="AX97:AY97" si="813">AL97+AO97</f>
        <v>1</v>
      </c>
      <c r="AY97" s="527">
        <f t="shared" si="813"/>
        <v>6</v>
      </c>
      <c r="AZ97" s="528">
        <f t="shared" si="348"/>
        <v>7</v>
      </c>
      <c r="BA97" s="523">
        <f t="shared" ref="BA97:BC97" si="814">AI97+AU97</f>
        <v>0</v>
      </c>
      <c r="BB97" s="524">
        <f t="shared" si="814"/>
        <v>4</v>
      </c>
      <c r="BC97" s="525">
        <f t="shared" si="814"/>
        <v>4</v>
      </c>
      <c r="BD97" s="522">
        <f t="shared" si="350"/>
        <v>1</v>
      </c>
      <c r="BE97" s="517">
        <f t="shared" si="351"/>
        <v>6</v>
      </c>
      <c r="BF97" s="518">
        <f t="shared" si="352"/>
        <v>7</v>
      </c>
      <c r="BG97" s="397"/>
      <c r="BH97" s="397"/>
      <c r="BI97" s="397"/>
      <c r="BJ97" s="397"/>
      <c r="BK97" s="397"/>
    </row>
    <row r="98">
      <c r="A98" s="483"/>
      <c r="B98" s="397"/>
      <c r="C98" s="397"/>
      <c r="D98" s="545"/>
      <c r="E98" s="531"/>
      <c r="F98" s="640" t="s">
        <v>133</v>
      </c>
      <c r="G98" s="532"/>
      <c r="H98" s="560"/>
      <c r="I98" s="547">
        <v>1.0</v>
      </c>
      <c r="J98" s="548">
        <f t="shared" si="331"/>
        <v>1</v>
      </c>
      <c r="K98" s="560"/>
      <c r="L98" s="561"/>
      <c r="M98" s="548">
        <f t="shared" si="332"/>
        <v>0</v>
      </c>
      <c r="N98" s="549">
        <f t="shared" ref="N98:P98" si="815">H98+K98</f>
        <v>0</v>
      </c>
      <c r="O98" s="550">
        <f t="shared" si="815"/>
        <v>1</v>
      </c>
      <c r="P98" s="551">
        <f t="shared" si="815"/>
        <v>1</v>
      </c>
      <c r="Q98" s="546">
        <v>1.0</v>
      </c>
      <c r="R98" s="547">
        <v>3.0</v>
      </c>
      <c r="S98" s="548">
        <f t="shared" si="334"/>
        <v>4</v>
      </c>
      <c r="T98" s="560"/>
      <c r="U98" s="561"/>
      <c r="V98" s="548">
        <f t="shared" si="335"/>
        <v>0</v>
      </c>
      <c r="W98" s="549">
        <f t="shared" ref="W98:Y98" si="816">Q98+T98</f>
        <v>1</v>
      </c>
      <c r="X98" s="550">
        <f t="shared" si="816"/>
        <v>3</v>
      </c>
      <c r="Y98" s="551">
        <f t="shared" si="816"/>
        <v>4</v>
      </c>
      <c r="Z98" s="552">
        <f t="shared" ref="Z98:AA98" si="817">N98+Q98</f>
        <v>1</v>
      </c>
      <c r="AA98" s="553">
        <f t="shared" si="817"/>
        <v>4</v>
      </c>
      <c r="AB98" s="554">
        <f t="shared" si="338"/>
        <v>5</v>
      </c>
      <c r="AC98" s="560"/>
      <c r="AD98" s="547">
        <v>1.0</v>
      </c>
      <c r="AE98" s="548">
        <f t="shared" si="339"/>
        <v>1</v>
      </c>
      <c r="AF98" s="560"/>
      <c r="AG98" s="547">
        <v>2.0</v>
      </c>
      <c r="AH98" s="548">
        <f t="shared" si="340"/>
        <v>2</v>
      </c>
      <c r="AI98" s="549">
        <f t="shared" ref="AI98:AK98" si="818">AC98+AF98</f>
        <v>0</v>
      </c>
      <c r="AJ98" s="550">
        <f t="shared" si="818"/>
        <v>3</v>
      </c>
      <c r="AK98" s="551">
        <f t="shared" si="818"/>
        <v>3</v>
      </c>
      <c r="AL98" s="555">
        <f t="shared" ref="AL98:AM98" si="819">Z98+AC98</f>
        <v>1</v>
      </c>
      <c r="AM98" s="556">
        <f t="shared" si="819"/>
        <v>5</v>
      </c>
      <c r="AN98" s="557">
        <f t="shared" si="343"/>
        <v>6</v>
      </c>
      <c r="AO98" s="560"/>
      <c r="AP98" s="547">
        <v>1.0</v>
      </c>
      <c r="AQ98" s="548">
        <f t="shared" si="344"/>
        <v>1</v>
      </c>
      <c r="AR98" s="560"/>
      <c r="AS98" s="561"/>
      <c r="AT98" s="548">
        <f t="shared" si="345"/>
        <v>0</v>
      </c>
      <c r="AU98" s="549">
        <f t="shared" ref="AU98:AW98" si="820">AO98+AR98</f>
        <v>0</v>
      </c>
      <c r="AV98" s="550">
        <f t="shared" si="820"/>
        <v>1</v>
      </c>
      <c r="AW98" s="551">
        <f t="shared" si="820"/>
        <v>1</v>
      </c>
      <c r="AX98" s="555">
        <f t="shared" ref="AX98:AY98" si="821">AL98+AO98</f>
        <v>1</v>
      </c>
      <c r="AY98" s="556">
        <f t="shared" si="821"/>
        <v>6</v>
      </c>
      <c r="AZ98" s="557">
        <f t="shared" si="348"/>
        <v>7</v>
      </c>
      <c r="BA98" s="552">
        <f t="shared" ref="BA98:BC98" si="822">AI98+AU98</f>
        <v>0</v>
      </c>
      <c r="BB98" s="553">
        <f t="shared" si="822"/>
        <v>4</v>
      </c>
      <c r="BC98" s="554">
        <f t="shared" si="822"/>
        <v>4</v>
      </c>
      <c r="BD98" s="558">
        <f t="shared" si="350"/>
        <v>1</v>
      </c>
      <c r="BE98" s="559">
        <f t="shared" si="351"/>
        <v>6</v>
      </c>
      <c r="BF98" s="548">
        <f t="shared" si="352"/>
        <v>7</v>
      </c>
      <c r="BG98" s="397"/>
      <c r="BH98" s="397"/>
      <c r="BI98" s="397"/>
      <c r="BJ98" s="397"/>
      <c r="BK98" s="397"/>
    </row>
    <row r="99">
      <c r="A99" s="483"/>
      <c r="B99" s="397"/>
      <c r="C99" s="397"/>
      <c r="D99" s="545"/>
      <c r="E99" s="531"/>
      <c r="F99" s="640" t="s">
        <v>134</v>
      </c>
      <c r="G99" s="532"/>
      <c r="H99" s="560"/>
      <c r="I99" s="561"/>
      <c r="J99" s="548">
        <f t="shared" si="331"/>
        <v>0</v>
      </c>
      <c r="K99" s="560"/>
      <c r="L99" s="561"/>
      <c r="M99" s="548">
        <f t="shared" si="332"/>
        <v>0</v>
      </c>
      <c r="N99" s="549">
        <f t="shared" ref="N99:P99" si="823">H99+K99</f>
        <v>0</v>
      </c>
      <c r="O99" s="550">
        <f t="shared" si="823"/>
        <v>0</v>
      </c>
      <c r="P99" s="551">
        <f t="shared" si="823"/>
        <v>0</v>
      </c>
      <c r="Q99" s="560"/>
      <c r="R99" s="561"/>
      <c r="S99" s="548">
        <f t="shared" si="334"/>
        <v>0</v>
      </c>
      <c r="T99" s="560"/>
      <c r="U99" s="561"/>
      <c r="V99" s="548">
        <f t="shared" si="335"/>
        <v>0</v>
      </c>
      <c r="W99" s="549">
        <f t="shared" ref="W99:Y99" si="824">Q99+T99</f>
        <v>0</v>
      </c>
      <c r="X99" s="550">
        <f t="shared" si="824"/>
        <v>0</v>
      </c>
      <c r="Y99" s="551">
        <f t="shared" si="824"/>
        <v>0</v>
      </c>
      <c r="Z99" s="552">
        <f t="shared" ref="Z99:AA99" si="825">N99+Q99</f>
        <v>0</v>
      </c>
      <c r="AA99" s="553">
        <f t="shared" si="825"/>
        <v>0</v>
      </c>
      <c r="AB99" s="554">
        <f t="shared" si="338"/>
        <v>0</v>
      </c>
      <c r="AC99" s="560"/>
      <c r="AD99" s="561"/>
      <c r="AE99" s="548">
        <f t="shared" si="339"/>
        <v>0</v>
      </c>
      <c r="AF99" s="560"/>
      <c r="AG99" s="561"/>
      <c r="AH99" s="548">
        <f t="shared" si="340"/>
        <v>0</v>
      </c>
      <c r="AI99" s="549">
        <f t="shared" ref="AI99:AK99" si="826">AC99+AF99</f>
        <v>0</v>
      </c>
      <c r="AJ99" s="550">
        <f t="shared" si="826"/>
        <v>0</v>
      </c>
      <c r="AK99" s="551">
        <f t="shared" si="826"/>
        <v>0</v>
      </c>
      <c r="AL99" s="555">
        <f t="shared" ref="AL99:AM99" si="827">Z99+AC99</f>
        <v>0</v>
      </c>
      <c r="AM99" s="556">
        <f t="shared" si="827"/>
        <v>0</v>
      </c>
      <c r="AN99" s="557">
        <f t="shared" si="343"/>
        <v>0</v>
      </c>
      <c r="AO99" s="560"/>
      <c r="AP99" s="561"/>
      <c r="AQ99" s="548">
        <f t="shared" si="344"/>
        <v>0</v>
      </c>
      <c r="AR99" s="560"/>
      <c r="AS99" s="561"/>
      <c r="AT99" s="548">
        <f t="shared" si="345"/>
        <v>0</v>
      </c>
      <c r="AU99" s="549">
        <f t="shared" ref="AU99:AW99" si="828">AO99+AR99</f>
        <v>0</v>
      </c>
      <c r="AV99" s="550">
        <f t="shared" si="828"/>
        <v>0</v>
      </c>
      <c r="AW99" s="551">
        <f t="shared" si="828"/>
        <v>0</v>
      </c>
      <c r="AX99" s="555">
        <f t="shared" ref="AX99:AY99" si="829">AL99+AO99</f>
        <v>0</v>
      </c>
      <c r="AY99" s="556">
        <f t="shared" si="829"/>
        <v>0</v>
      </c>
      <c r="AZ99" s="557">
        <f t="shared" si="348"/>
        <v>0</v>
      </c>
      <c r="BA99" s="552">
        <f t="shared" ref="BA99:BC99" si="830">AI99+AU99</f>
        <v>0</v>
      </c>
      <c r="BB99" s="553">
        <f t="shared" si="830"/>
        <v>0</v>
      </c>
      <c r="BC99" s="554">
        <f t="shared" si="830"/>
        <v>0</v>
      </c>
      <c r="BD99" s="558">
        <f t="shared" si="350"/>
        <v>0</v>
      </c>
      <c r="BE99" s="559">
        <f t="shared" si="351"/>
        <v>0</v>
      </c>
      <c r="BF99" s="548">
        <f t="shared" si="352"/>
        <v>0</v>
      </c>
      <c r="BG99" s="397"/>
      <c r="BH99" s="397"/>
      <c r="BI99" s="397"/>
      <c r="BJ99" s="397"/>
      <c r="BK99" s="397"/>
    </row>
    <row r="100">
      <c r="A100" s="483"/>
      <c r="B100" s="397"/>
      <c r="C100" s="397"/>
      <c r="D100" s="545"/>
      <c r="E100" s="531"/>
      <c r="F100" s="640" t="s">
        <v>135</v>
      </c>
      <c r="G100" s="532"/>
      <c r="H100" s="560"/>
      <c r="I100" s="561"/>
      <c r="J100" s="548">
        <f t="shared" si="331"/>
        <v>0</v>
      </c>
      <c r="K100" s="560"/>
      <c r="L100" s="561"/>
      <c r="M100" s="548">
        <f t="shared" si="332"/>
        <v>0</v>
      </c>
      <c r="N100" s="549">
        <f t="shared" ref="N100:P100" si="831">H100+K100</f>
        <v>0</v>
      </c>
      <c r="O100" s="550">
        <f t="shared" si="831"/>
        <v>0</v>
      </c>
      <c r="P100" s="551">
        <f t="shared" si="831"/>
        <v>0</v>
      </c>
      <c r="Q100" s="560"/>
      <c r="R100" s="561"/>
      <c r="S100" s="548">
        <f t="shared" si="334"/>
        <v>0</v>
      </c>
      <c r="T100" s="560"/>
      <c r="U100" s="561"/>
      <c r="V100" s="548">
        <f t="shared" si="335"/>
        <v>0</v>
      </c>
      <c r="W100" s="549">
        <f t="shared" ref="W100:Y100" si="832">Q100+T100</f>
        <v>0</v>
      </c>
      <c r="X100" s="550">
        <f t="shared" si="832"/>
        <v>0</v>
      </c>
      <c r="Y100" s="551">
        <f t="shared" si="832"/>
        <v>0</v>
      </c>
      <c r="Z100" s="552">
        <f t="shared" ref="Z100:AA100" si="833">N100+Q100</f>
        <v>0</v>
      </c>
      <c r="AA100" s="553">
        <f t="shared" si="833"/>
        <v>0</v>
      </c>
      <c r="AB100" s="554">
        <f t="shared" si="338"/>
        <v>0</v>
      </c>
      <c r="AC100" s="560"/>
      <c r="AD100" s="561"/>
      <c r="AE100" s="548">
        <f t="shared" si="339"/>
        <v>0</v>
      </c>
      <c r="AF100" s="560"/>
      <c r="AG100" s="561"/>
      <c r="AH100" s="548">
        <f t="shared" si="340"/>
        <v>0</v>
      </c>
      <c r="AI100" s="549">
        <f t="shared" ref="AI100:AK100" si="834">AC100+AF100</f>
        <v>0</v>
      </c>
      <c r="AJ100" s="550">
        <f t="shared" si="834"/>
        <v>0</v>
      </c>
      <c r="AK100" s="551">
        <f t="shared" si="834"/>
        <v>0</v>
      </c>
      <c r="AL100" s="555">
        <f t="shared" ref="AL100:AM100" si="835">Z100+AC100</f>
        <v>0</v>
      </c>
      <c r="AM100" s="556">
        <f t="shared" si="835"/>
        <v>0</v>
      </c>
      <c r="AN100" s="557">
        <f t="shared" si="343"/>
        <v>0</v>
      </c>
      <c r="AO100" s="560"/>
      <c r="AP100" s="561"/>
      <c r="AQ100" s="548">
        <f t="shared" si="344"/>
        <v>0</v>
      </c>
      <c r="AR100" s="560"/>
      <c r="AS100" s="561"/>
      <c r="AT100" s="548">
        <f t="shared" si="345"/>
        <v>0</v>
      </c>
      <c r="AU100" s="549">
        <f t="shared" ref="AU100:AW100" si="836">AO100+AR100</f>
        <v>0</v>
      </c>
      <c r="AV100" s="550">
        <f t="shared" si="836"/>
        <v>0</v>
      </c>
      <c r="AW100" s="551">
        <f t="shared" si="836"/>
        <v>0</v>
      </c>
      <c r="AX100" s="555">
        <f t="shared" ref="AX100:AY100" si="837">AL100+AO100</f>
        <v>0</v>
      </c>
      <c r="AY100" s="556">
        <f t="shared" si="837"/>
        <v>0</v>
      </c>
      <c r="AZ100" s="557">
        <f t="shared" si="348"/>
        <v>0</v>
      </c>
      <c r="BA100" s="552">
        <f t="shared" ref="BA100:BC100" si="838">AI100+AU100</f>
        <v>0</v>
      </c>
      <c r="BB100" s="553">
        <f t="shared" si="838"/>
        <v>0</v>
      </c>
      <c r="BC100" s="554">
        <f t="shared" si="838"/>
        <v>0</v>
      </c>
      <c r="BD100" s="558">
        <f t="shared" si="350"/>
        <v>0</v>
      </c>
      <c r="BE100" s="559">
        <f t="shared" si="351"/>
        <v>0</v>
      </c>
      <c r="BF100" s="548">
        <f t="shared" si="352"/>
        <v>0</v>
      </c>
      <c r="BG100" s="397"/>
      <c r="BH100" s="397"/>
      <c r="BI100" s="397"/>
      <c r="BJ100" s="397"/>
      <c r="BK100" s="397"/>
    </row>
    <row r="101">
      <c r="A101" s="483"/>
      <c r="B101" s="397"/>
      <c r="C101" s="397"/>
      <c r="D101" s="483"/>
      <c r="E101" s="397"/>
      <c r="F101" s="820" t="s">
        <v>136</v>
      </c>
      <c r="G101" s="501"/>
      <c r="H101" s="638"/>
      <c r="I101" s="639"/>
      <c r="J101" s="738">
        <f t="shared" si="331"/>
        <v>0</v>
      </c>
      <c r="K101" s="638"/>
      <c r="L101" s="639"/>
      <c r="M101" s="738">
        <f t="shared" si="332"/>
        <v>0</v>
      </c>
      <c r="N101" s="821">
        <f t="shared" ref="N101:P101" si="839">H101+K101</f>
        <v>0</v>
      </c>
      <c r="O101" s="719">
        <f t="shared" si="839"/>
        <v>0</v>
      </c>
      <c r="P101" s="822">
        <f t="shared" si="839"/>
        <v>0</v>
      </c>
      <c r="Q101" s="638"/>
      <c r="R101" s="639"/>
      <c r="S101" s="738">
        <f t="shared" si="334"/>
        <v>0</v>
      </c>
      <c r="T101" s="638"/>
      <c r="U101" s="639"/>
      <c r="V101" s="738">
        <f t="shared" si="335"/>
        <v>0</v>
      </c>
      <c r="W101" s="821">
        <f t="shared" ref="W101:Y101" si="840">Q101+T101</f>
        <v>0</v>
      </c>
      <c r="X101" s="719">
        <f t="shared" si="840"/>
        <v>0</v>
      </c>
      <c r="Y101" s="822">
        <f t="shared" si="840"/>
        <v>0</v>
      </c>
      <c r="Z101" s="823">
        <f t="shared" ref="Z101:AA101" si="841">N101+Q101</f>
        <v>0</v>
      </c>
      <c r="AA101" s="824">
        <f t="shared" si="841"/>
        <v>0</v>
      </c>
      <c r="AB101" s="825">
        <f t="shared" si="338"/>
        <v>0</v>
      </c>
      <c r="AC101" s="638"/>
      <c r="AD101" s="639"/>
      <c r="AE101" s="738">
        <f t="shared" si="339"/>
        <v>0</v>
      </c>
      <c r="AF101" s="638"/>
      <c r="AG101" s="639"/>
      <c r="AH101" s="738">
        <f t="shared" si="340"/>
        <v>0</v>
      </c>
      <c r="AI101" s="821">
        <f t="shared" ref="AI101:AK101" si="842">AC101+AF101</f>
        <v>0</v>
      </c>
      <c r="AJ101" s="719">
        <f t="shared" si="842"/>
        <v>0</v>
      </c>
      <c r="AK101" s="822">
        <f t="shared" si="842"/>
        <v>0</v>
      </c>
      <c r="AL101" s="826">
        <f t="shared" ref="AL101:AM101" si="843">Z101+AC101</f>
        <v>0</v>
      </c>
      <c r="AM101" s="827">
        <f t="shared" si="843"/>
        <v>0</v>
      </c>
      <c r="AN101" s="828">
        <f t="shared" si="343"/>
        <v>0</v>
      </c>
      <c r="AO101" s="638"/>
      <c r="AP101" s="639"/>
      <c r="AQ101" s="738">
        <f t="shared" si="344"/>
        <v>0</v>
      </c>
      <c r="AR101" s="638"/>
      <c r="AS101" s="639"/>
      <c r="AT101" s="738">
        <f t="shared" si="345"/>
        <v>0</v>
      </c>
      <c r="AU101" s="821">
        <f t="shared" ref="AU101:AW101" si="844">AO101+AR101</f>
        <v>0</v>
      </c>
      <c r="AV101" s="719">
        <f t="shared" si="844"/>
        <v>0</v>
      </c>
      <c r="AW101" s="822">
        <f t="shared" si="844"/>
        <v>0</v>
      </c>
      <c r="AX101" s="826">
        <f t="shared" ref="AX101:AY101" si="845">AL101+AO101</f>
        <v>0</v>
      </c>
      <c r="AY101" s="827">
        <f t="shared" si="845"/>
        <v>0</v>
      </c>
      <c r="AZ101" s="828">
        <f t="shared" si="348"/>
        <v>0</v>
      </c>
      <c r="BA101" s="823">
        <f t="shared" ref="BA101:BC101" si="846">AI101+AU101</f>
        <v>0</v>
      </c>
      <c r="BB101" s="824">
        <f t="shared" si="846"/>
        <v>0</v>
      </c>
      <c r="BC101" s="825">
        <f t="shared" si="846"/>
        <v>0</v>
      </c>
      <c r="BD101" s="729">
        <f t="shared" si="350"/>
        <v>0</v>
      </c>
      <c r="BE101" s="730">
        <f t="shared" si="351"/>
        <v>0</v>
      </c>
      <c r="BF101" s="731">
        <f t="shared" si="352"/>
        <v>0</v>
      </c>
      <c r="BG101" s="397"/>
      <c r="BH101" s="397"/>
      <c r="BI101" s="397"/>
      <c r="BJ101" s="397"/>
      <c r="BK101" s="397"/>
    </row>
    <row r="102">
      <c r="A102" s="483"/>
      <c r="B102" s="397"/>
      <c r="C102" s="397"/>
      <c r="D102" s="609"/>
      <c r="E102" s="576"/>
      <c r="F102" s="819" t="s">
        <v>137</v>
      </c>
      <c r="G102" s="577"/>
      <c r="H102" s="613"/>
      <c r="I102" s="611"/>
      <c r="J102" s="612">
        <f t="shared" si="331"/>
        <v>0</v>
      </c>
      <c r="K102" s="613"/>
      <c r="L102" s="611"/>
      <c r="M102" s="612">
        <f t="shared" si="332"/>
        <v>0</v>
      </c>
      <c r="N102" s="549">
        <f t="shared" ref="N102:P102" si="847">H102+K102</f>
        <v>0</v>
      </c>
      <c r="O102" s="550">
        <f t="shared" si="847"/>
        <v>0</v>
      </c>
      <c r="P102" s="551">
        <f t="shared" si="847"/>
        <v>0</v>
      </c>
      <c r="Q102" s="613"/>
      <c r="R102" s="611"/>
      <c r="S102" s="612">
        <f t="shared" si="334"/>
        <v>0</v>
      </c>
      <c r="T102" s="613"/>
      <c r="U102" s="611"/>
      <c r="V102" s="612">
        <f t="shared" si="335"/>
        <v>0</v>
      </c>
      <c r="W102" s="549">
        <f t="shared" ref="W102:Y102" si="848">Q102+T102</f>
        <v>0</v>
      </c>
      <c r="X102" s="550">
        <f t="shared" si="848"/>
        <v>0</v>
      </c>
      <c r="Y102" s="551">
        <f t="shared" si="848"/>
        <v>0</v>
      </c>
      <c r="Z102" s="552">
        <f t="shared" ref="Z102:AA102" si="849">N102+Q102</f>
        <v>0</v>
      </c>
      <c r="AA102" s="553">
        <f t="shared" si="849"/>
        <v>0</v>
      </c>
      <c r="AB102" s="554">
        <f t="shared" si="338"/>
        <v>0</v>
      </c>
      <c r="AC102" s="613"/>
      <c r="AD102" s="611"/>
      <c r="AE102" s="612">
        <f t="shared" si="339"/>
        <v>0</v>
      </c>
      <c r="AF102" s="613"/>
      <c r="AG102" s="611"/>
      <c r="AH102" s="612">
        <f t="shared" si="340"/>
        <v>0</v>
      </c>
      <c r="AI102" s="549">
        <f t="shared" ref="AI102:AK102" si="850">AC102+AF102</f>
        <v>0</v>
      </c>
      <c r="AJ102" s="550">
        <f t="shared" si="850"/>
        <v>0</v>
      </c>
      <c r="AK102" s="551">
        <f t="shared" si="850"/>
        <v>0</v>
      </c>
      <c r="AL102" s="555">
        <f t="shared" ref="AL102:AM102" si="851">Z102+AC102</f>
        <v>0</v>
      </c>
      <c r="AM102" s="556">
        <f t="shared" si="851"/>
        <v>0</v>
      </c>
      <c r="AN102" s="557">
        <f t="shared" si="343"/>
        <v>0</v>
      </c>
      <c r="AO102" s="613"/>
      <c r="AP102" s="611"/>
      <c r="AQ102" s="612">
        <f t="shared" si="344"/>
        <v>0</v>
      </c>
      <c r="AR102" s="613"/>
      <c r="AS102" s="611"/>
      <c r="AT102" s="612">
        <f t="shared" si="345"/>
        <v>0</v>
      </c>
      <c r="AU102" s="549">
        <f t="shared" ref="AU102:AW102" si="852">AO102+AR102</f>
        <v>0</v>
      </c>
      <c r="AV102" s="550">
        <f t="shared" si="852"/>
        <v>0</v>
      </c>
      <c r="AW102" s="551">
        <f t="shared" si="852"/>
        <v>0</v>
      </c>
      <c r="AX102" s="555">
        <f t="shared" ref="AX102:AY102" si="853">AL102+AO102</f>
        <v>0</v>
      </c>
      <c r="AY102" s="556">
        <f t="shared" si="853"/>
        <v>0</v>
      </c>
      <c r="AZ102" s="557">
        <f t="shared" si="348"/>
        <v>0</v>
      </c>
      <c r="BA102" s="552">
        <f t="shared" ref="BA102:BC102" si="854">AI102+AU102</f>
        <v>0</v>
      </c>
      <c r="BB102" s="553">
        <f t="shared" si="854"/>
        <v>0</v>
      </c>
      <c r="BC102" s="554">
        <f t="shared" si="854"/>
        <v>0</v>
      </c>
      <c r="BD102" s="558">
        <f t="shared" si="350"/>
        <v>0</v>
      </c>
      <c r="BE102" s="559">
        <f t="shared" si="351"/>
        <v>0</v>
      </c>
      <c r="BF102" s="548">
        <f t="shared" si="352"/>
        <v>0</v>
      </c>
      <c r="BG102" s="397"/>
      <c r="BH102" s="397"/>
      <c r="BI102" s="397"/>
      <c r="BJ102" s="397"/>
      <c r="BK102" s="397"/>
    </row>
    <row r="103">
      <c r="A103" s="590"/>
      <c r="B103" s="515"/>
      <c r="C103" s="515"/>
      <c r="D103" s="545"/>
      <c r="E103" s="531"/>
      <c r="F103" s="819" t="s">
        <v>138</v>
      </c>
      <c r="G103" s="532"/>
      <c r="H103" s="560"/>
      <c r="I103" s="561"/>
      <c r="J103" s="548">
        <f t="shared" si="331"/>
        <v>0</v>
      </c>
      <c r="K103" s="560"/>
      <c r="L103" s="561"/>
      <c r="M103" s="548">
        <f t="shared" si="332"/>
        <v>0</v>
      </c>
      <c r="N103" s="549">
        <f t="shared" ref="N103:P103" si="855">H103+K103</f>
        <v>0</v>
      </c>
      <c r="O103" s="550">
        <f t="shared" si="855"/>
        <v>0</v>
      </c>
      <c r="P103" s="551">
        <f t="shared" si="855"/>
        <v>0</v>
      </c>
      <c r="Q103" s="560"/>
      <c r="R103" s="561"/>
      <c r="S103" s="548">
        <f t="shared" si="334"/>
        <v>0</v>
      </c>
      <c r="T103" s="560"/>
      <c r="U103" s="561"/>
      <c r="V103" s="548">
        <f t="shared" si="335"/>
        <v>0</v>
      </c>
      <c r="W103" s="549">
        <f t="shared" ref="W103:Y103" si="856">Q103+T103</f>
        <v>0</v>
      </c>
      <c r="X103" s="550">
        <f t="shared" si="856"/>
        <v>0</v>
      </c>
      <c r="Y103" s="551">
        <f t="shared" si="856"/>
        <v>0</v>
      </c>
      <c r="Z103" s="552">
        <f t="shared" ref="Z103:AA103" si="857">N103+Q103</f>
        <v>0</v>
      </c>
      <c r="AA103" s="553">
        <f t="shared" si="857"/>
        <v>0</v>
      </c>
      <c r="AB103" s="554">
        <f t="shared" si="338"/>
        <v>0</v>
      </c>
      <c r="AC103" s="560"/>
      <c r="AD103" s="561"/>
      <c r="AE103" s="548">
        <f t="shared" si="339"/>
        <v>0</v>
      </c>
      <c r="AF103" s="560"/>
      <c r="AG103" s="561"/>
      <c r="AH103" s="548">
        <f t="shared" si="340"/>
        <v>0</v>
      </c>
      <c r="AI103" s="549">
        <f t="shared" ref="AI103:AK103" si="858">AC103+AF103</f>
        <v>0</v>
      </c>
      <c r="AJ103" s="550">
        <f t="shared" si="858"/>
        <v>0</v>
      </c>
      <c r="AK103" s="551">
        <f t="shared" si="858"/>
        <v>0</v>
      </c>
      <c r="AL103" s="555">
        <f t="shared" ref="AL103:AM103" si="859">Z103+AC103</f>
        <v>0</v>
      </c>
      <c r="AM103" s="556">
        <f t="shared" si="859"/>
        <v>0</v>
      </c>
      <c r="AN103" s="557">
        <f t="shared" si="343"/>
        <v>0</v>
      </c>
      <c r="AO103" s="560"/>
      <c r="AP103" s="561"/>
      <c r="AQ103" s="548">
        <f t="shared" si="344"/>
        <v>0</v>
      </c>
      <c r="AR103" s="560"/>
      <c r="AS103" s="561"/>
      <c r="AT103" s="548">
        <f t="shared" si="345"/>
        <v>0</v>
      </c>
      <c r="AU103" s="549">
        <f t="shared" ref="AU103:AW103" si="860">AO103+AR103</f>
        <v>0</v>
      </c>
      <c r="AV103" s="550">
        <f t="shared" si="860"/>
        <v>0</v>
      </c>
      <c r="AW103" s="551">
        <f t="shared" si="860"/>
        <v>0</v>
      </c>
      <c r="AX103" s="555">
        <f t="shared" ref="AX103:AY103" si="861">AL103+AO103</f>
        <v>0</v>
      </c>
      <c r="AY103" s="556">
        <f t="shared" si="861"/>
        <v>0</v>
      </c>
      <c r="AZ103" s="557">
        <f t="shared" si="348"/>
        <v>0</v>
      </c>
      <c r="BA103" s="552">
        <f t="shared" ref="BA103:BC103" si="862">AI103+AU103</f>
        <v>0</v>
      </c>
      <c r="BB103" s="553">
        <f t="shared" si="862"/>
        <v>0</v>
      </c>
      <c r="BC103" s="554">
        <f t="shared" si="862"/>
        <v>0</v>
      </c>
      <c r="BD103" s="558">
        <f t="shared" si="350"/>
        <v>0</v>
      </c>
      <c r="BE103" s="559">
        <f t="shared" si="351"/>
        <v>0</v>
      </c>
      <c r="BF103" s="548">
        <f t="shared" si="352"/>
        <v>0</v>
      </c>
      <c r="BG103" s="397"/>
      <c r="BH103" s="397"/>
      <c r="BI103" s="397"/>
      <c r="BJ103" s="397"/>
      <c r="BK103" s="397"/>
    </row>
    <row r="104">
      <c r="A104" s="483"/>
      <c r="B104" s="397"/>
      <c r="C104" s="397"/>
      <c r="D104" s="590"/>
      <c r="E104" s="515"/>
      <c r="F104" s="515"/>
      <c r="G104" s="516"/>
      <c r="H104" s="522">
        <f t="shared" ref="H104:I104" si="863">SUM(H105:H110)</f>
        <v>0</v>
      </c>
      <c r="I104" s="517">
        <f t="shared" si="863"/>
        <v>0</v>
      </c>
      <c r="J104" s="518">
        <f t="shared" si="331"/>
        <v>0</v>
      </c>
      <c r="K104" s="522">
        <f t="shared" ref="K104:L104" si="864">SUM(K105:K110)</f>
        <v>0</v>
      </c>
      <c r="L104" s="517">
        <f t="shared" si="864"/>
        <v>0</v>
      </c>
      <c r="M104" s="518">
        <f t="shared" si="332"/>
        <v>0</v>
      </c>
      <c r="N104" s="519">
        <f t="shared" ref="N104:P104" si="865">H104+K104</f>
        <v>0</v>
      </c>
      <c r="O104" s="520">
        <f t="shared" si="865"/>
        <v>0</v>
      </c>
      <c r="P104" s="521">
        <f t="shared" si="865"/>
        <v>0</v>
      </c>
      <c r="Q104" s="522">
        <f t="shared" ref="Q104:R104" si="866">SUM(Q105:Q110)</f>
        <v>0</v>
      </c>
      <c r="R104" s="517">
        <f t="shared" si="866"/>
        <v>0</v>
      </c>
      <c r="S104" s="518">
        <f t="shared" si="334"/>
        <v>0</v>
      </c>
      <c r="T104" s="522">
        <f t="shared" ref="T104:U104" si="867">SUM(T105:T110)</f>
        <v>0</v>
      </c>
      <c r="U104" s="517">
        <f t="shared" si="867"/>
        <v>0</v>
      </c>
      <c r="V104" s="518">
        <f t="shared" si="335"/>
        <v>0</v>
      </c>
      <c r="W104" s="519">
        <f t="shared" ref="W104:Y104" si="868">Q104+T104</f>
        <v>0</v>
      </c>
      <c r="X104" s="520">
        <f t="shared" si="868"/>
        <v>0</v>
      </c>
      <c r="Y104" s="521">
        <f t="shared" si="868"/>
        <v>0</v>
      </c>
      <c r="Z104" s="523">
        <f t="shared" ref="Z104:AA104" si="869">N104+Q104</f>
        <v>0</v>
      </c>
      <c r="AA104" s="524">
        <f t="shared" si="869"/>
        <v>0</v>
      </c>
      <c r="AB104" s="525">
        <f t="shared" si="338"/>
        <v>0</v>
      </c>
      <c r="AC104" s="522">
        <f t="shared" ref="AC104:AD104" si="870">SUM(AC105:AC110)</f>
        <v>0</v>
      </c>
      <c r="AD104" s="517">
        <f t="shared" si="870"/>
        <v>0</v>
      </c>
      <c r="AE104" s="518">
        <f t="shared" si="339"/>
        <v>0</v>
      </c>
      <c r="AF104" s="522">
        <f t="shared" ref="AF104:AG104" si="871">SUM(AF105:AF110)</f>
        <v>0</v>
      </c>
      <c r="AG104" s="517">
        <f t="shared" si="871"/>
        <v>0</v>
      </c>
      <c r="AH104" s="518">
        <f t="shared" si="340"/>
        <v>0</v>
      </c>
      <c r="AI104" s="519">
        <f t="shared" ref="AI104:AK104" si="872">AC104+AF104</f>
        <v>0</v>
      </c>
      <c r="AJ104" s="520">
        <f t="shared" si="872"/>
        <v>0</v>
      </c>
      <c r="AK104" s="521">
        <f t="shared" si="872"/>
        <v>0</v>
      </c>
      <c r="AL104" s="526">
        <f t="shared" ref="AL104:AM104" si="873">Z104+AC104</f>
        <v>0</v>
      </c>
      <c r="AM104" s="527">
        <f t="shared" si="873"/>
        <v>0</v>
      </c>
      <c r="AN104" s="528">
        <f t="shared" si="343"/>
        <v>0</v>
      </c>
      <c r="AO104" s="522">
        <f t="shared" ref="AO104:AP104" si="874">SUM(AO105:AO110)</f>
        <v>0</v>
      </c>
      <c r="AP104" s="517">
        <f t="shared" si="874"/>
        <v>0</v>
      </c>
      <c r="AQ104" s="518">
        <f t="shared" si="344"/>
        <v>0</v>
      </c>
      <c r="AR104" s="522">
        <f t="shared" ref="AR104:AS104" si="875">SUM(AR105:AR110)</f>
        <v>0</v>
      </c>
      <c r="AS104" s="517">
        <f t="shared" si="875"/>
        <v>0</v>
      </c>
      <c r="AT104" s="518">
        <f t="shared" si="345"/>
        <v>0</v>
      </c>
      <c r="AU104" s="519">
        <f t="shared" ref="AU104:AW104" si="876">AO104+AR104</f>
        <v>0</v>
      </c>
      <c r="AV104" s="520">
        <f t="shared" si="876"/>
        <v>0</v>
      </c>
      <c r="AW104" s="521">
        <f t="shared" si="876"/>
        <v>0</v>
      </c>
      <c r="AX104" s="526">
        <f t="shared" ref="AX104:AY104" si="877">AL104+AO104</f>
        <v>0</v>
      </c>
      <c r="AY104" s="527">
        <f t="shared" si="877"/>
        <v>0</v>
      </c>
      <c r="AZ104" s="528">
        <f t="shared" si="348"/>
        <v>0</v>
      </c>
      <c r="BA104" s="523">
        <f t="shared" ref="BA104:BC104" si="878">AI104+AU104</f>
        <v>0</v>
      </c>
      <c r="BB104" s="524">
        <f t="shared" si="878"/>
        <v>0</v>
      </c>
      <c r="BC104" s="525">
        <f t="shared" si="878"/>
        <v>0</v>
      </c>
      <c r="BD104" s="522">
        <f t="shared" si="350"/>
        <v>0</v>
      </c>
      <c r="BE104" s="517">
        <f t="shared" si="351"/>
        <v>0</v>
      </c>
      <c r="BF104" s="518">
        <f t="shared" si="352"/>
        <v>0</v>
      </c>
      <c r="BG104" s="397"/>
      <c r="BH104" s="397"/>
      <c r="BI104" s="397"/>
      <c r="BJ104" s="397"/>
      <c r="BK104" s="397"/>
    </row>
    <row r="105">
      <c r="A105" s="483"/>
      <c r="B105" s="397"/>
      <c r="C105" s="397"/>
      <c r="D105" s="545"/>
      <c r="E105" s="531"/>
      <c r="F105" s="640" t="s">
        <v>133</v>
      </c>
      <c r="G105" s="532"/>
      <c r="H105" s="560"/>
      <c r="I105" s="561"/>
      <c r="J105" s="548">
        <f t="shared" si="331"/>
        <v>0</v>
      </c>
      <c r="K105" s="560"/>
      <c r="L105" s="561"/>
      <c r="M105" s="548">
        <f t="shared" si="332"/>
        <v>0</v>
      </c>
      <c r="N105" s="549">
        <f t="shared" ref="N105:P105" si="879">H105+K105</f>
        <v>0</v>
      </c>
      <c r="O105" s="550">
        <f t="shared" si="879"/>
        <v>0</v>
      </c>
      <c r="P105" s="551">
        <f t="shared" si="879"/>
        <v>0</v>
      </c>
      <c r="Q105" s="560"/>
      <c r="R105" s="561"/>
      <c r="S105" s="548">
        <f t="shared" si="334"/>
        <v>0</v>
      </c>
      <c r="T105" s="560"/>
      <c r="U105" s="561"/>
      <c r="V105" s="548">
        <f t="shared" si="335"/>
        <v>0</v>
      </c>
      <c r="W105" s="549">
        <f t="shared" ref="W105:Y105" si="880">Q105+T105</f>
        <v>0</v>
      </c>
      <c r="X105" s="550">
        <f t="shared" si="880"/>
        <v>0</v>
      </c>
      <c r="Y105" s="551">
        <f t="shared" si="880"/>
        <v>0</v>
      </c>
      <c r="Z105" s="552">
        <f t="shared" ref="Z105:AA105" si="881">N105+Q105</f>
        <v>0</v>
      </c>
      <c r="AA105" s="553">
        <f t="shared" si="881"/>
        <v>0</v>
      </c>
      <c r="AB105" s="554">
        <f t="shared" si="338"/>
        <v>0</v>
      </c>
      <c r="AC105" s="560"/>
      <c r="AD105" s="561"/>
      <c r="AE105" s="548">
        <f t="shared" si="339"/>
        <v>0</v>
      </c>
      <c r="AF105" s="560"/>
      <c r="AG105" s="561"/>
      <c r="AH105" s="548">
        <f t="shared" si="340"/>
        <v>0</v>
      </c>
      <c r="AI105" s="549">
        <f t="shared" ref="AI105:AK105" si="882">AC105+AF105</f>
        <v>0</v>
      </c>
      <c r="AJ105" s="550">
        <f t="shared" si="882"/>
        <v>0</v>
      </c>
      <c r="AK105" s="551">
        <f t="shared" si="882"/>
        <v>0</v>
      </c>
      <c r="AL105" s="555">
        <f t="shared" ref="AL105:AM105" si="883">Z105+AC105</f>
        <v>0</v>
      </c>
      <c r="AM105" s="556">
        <f t="shared" si="883"/>
        <v>0</v>
      </c>
      <c r="AN105" s="557">
        <f t="shared" si="343"/>
        <v>0</v>
      </c>
      <c r="AO105" s="560"/>
      <c r="AP105" s="561"/>
      <c r="AQ105" s="548">
        <f t="shared" si="344"/>
        <v>0</v>
      </c>
      <c r="AR105" s="560"/>
      <c r="AS105" s="561"/>
      <c r="AT105" s="548">
        <f t="shared" si="345"/>
        <v>0</v>
      </c>
      <c r="AU105" s="549">
        <f t="shared" ref="AU105:AW105" si="884">AO105+AR105</f>
        <v>0</v>
      </c>
      <c r="AV105" s="550">
        <f t="shared" si="884"/>
        <v>0</v>
      </c>
      <c r="AW105" s="551">
        <f t="shared" si="884"/>
        <v>0</v>
      </c>
      <c r="AX105" s="555">
        <f t="shared" ref="AX105:AY105" si="885">AL105+AO105</f>
        <v>0</v>
      </c>
      <c r="AY105" s="556">
        <f t="shared" si="885"/>
        <v>0</v>
      </c>
      <c r="AZ105" s="557">
        <f t="shared" si="348"/>
        <v>0</v>
      </c>
      <c r="BA105" s="552">
        <f t="shared" ref="BA105:BC105" si="886">AI105+AU105</f>
        <v>0</v>
      </c>
      <c r="BB105" s="553">
        <f t="shared" si="886"/>
        <v>0</v>
      </c>
      <c r="BC105" s="554">
        <f t="shared" si="886"/>
        <v>0</v>
      </c>
      <c r="BD105" s="558">
        <f t="shared" si="350"/>
        <v>0</v>
      </c>
      <c r="BE105" s="559">
        <f t="shared" si="351"/>
        <v>0</v>
      </c>
      <c r="BF105" s="548">
        <f t="shared" si="352"/>
        <v>0</v>
      </c>
      <c r="BG105" s="397"/>
      <c r="BH105" s="397"/>
      <c r="BI105" s="397"/>
      <c r="BJ105" s="397"/>
      <c r="BK105" s="397"/>
    </row>
    <row r="106">
      <c r="A106" s="483"/>
      <c r="B106" s="397"/>
      <c r="C106" s="397"/>
      <c r="D106" s="545"/>
      <c r="E106" s="531"/>
      <c r="F106" s="640" t="s">
        <v>134</v>
      </c>
      <c r="G106" s="532"/>
      <c r="H106" s="560"/>
      <c r="I106" s="561"/>
      <c r="J106" s="548">
        <f t="shared" si="331"/>
        <v>0</v>
      </c>
      <c r="K106" s="560"/>
      <c r="L106" s="561"/>
      <c r="M106" s="548">
        <f t="shared" si="332"/>
        <v>0</v>
      </c>
      <c r="N106" s="549">
        <f t="shared" ref="N106:P106" si="887">H106+K106</f>
        <v>0</v>
      </c>
      <c r="O106" s="550">
        <f t="shared" si="887"/>
        <v>0</v>
      </c>
      <c r="P106" s="551">
        <f t="shared" si="887"/>
        <v>0</v>
      </c>
      <c r="Q106" s="560"/>
      <c r="R106" s="561"/>
      <c r="S106" s="548">
        <f t="shared" si="334"/>
        <v>0</v>
      </c>
      <c r="T106" s="560"/>
      <c r="U106" s="561"/>
      <c r="V106" s="548">
        <f t="shared" si="335"/>
        <v>0</v>
      </c>
      <c r="W106" s="549">
        <f t="shared" ref="W106:Y106" si="888">Q106+T106</f>
        <v>0</v>
      </c>
      <c r="X106" s="550">
        <f t="shared" si="888"/>
        <v>0</v>
      </c>
      <c r="Y106" s="551">
        <f t="shared" si="888"/>
        <v>0</v>
      </c>
      <c r="Z106" s="552">
        <f t="shared" ref="Z106:AA106" si="889">N106+Q106</f>
        <v>0</v>
      </c>
      <c r="AA106" s="553">
        <f t="shared" si="889"/>
        <v>0</v>
      </c>
      <c r="AB106" s="554">
        <f t="shared" si="338"/>
        <v>0</v>
      </c>
      <c r="AC106" s="560"/>
      <c r="AD106" s="561"/>
      <c r="AE106" s="548">
        <f t="shared" si="339"/>
        <v>0</v>
      </c>
      <c r="AF106" s="560"/>
      <c r="AG106" s="561"/>
      <c r="AH106" s="548">
        <f t="shared" si="340"/>
        <v>0</v>
      </c>
      <c r="AI106" s="549">
        <f t="shared" ref="AI106:AK106" si="890">AC106+AF106</f>
        <v>0</v>
      </c>
      <c r="AJ106" s="550">
        <f t="shared" si="890"/>
        <v>0</v>
      </c>
      <c r="AK106" s="551">
        <f t="shared" si="890"/>
        <v>0</v>
      </c>
      <c r="AL106" s="555">
        <f t="shared" ref="AL106:AM106" si="891">Z106+AC106</f>
        <v>0</v>
      </c>
      <c r="AM106" s="556">
        <f t="shared" si="891"/>
        <v>0</v>
      </c>
      <c r="AN106" s="557">
        <f t="shared" si="343"/>
        <v>0</v>
      </c>
      <c r="AO106" s="560"/>
      <c r="AP106" s="561"/>
      <c r="AQ106" s="548">
        <f t="shared" si="344"/>
        <v>0</v>
      </c>
      <c r="AR106" s="560"/>
      <c r="AS106" s="561"/>
      <c r="AT106" s="548">
        <f t="shared" si="345"/>
        <v>0</v>
      </c>
      <c r="AU106" s="549">
        <f t="shared" ref="AU106:AW106" si="892">AO106+AR106</f>
        <v>0</v>
      </c>
      <c r="AV106" s="550">
        <f t="shared" si="892"/>
        <v>0</v>
      </c>
      <c r="AW106" s="551">
        <f t="shared" si="892"/>
        <v>0</v>
      </c>
      <c r="AX106" s="555">
        <f t="shared" ref="AX106:AY106" si="893">AL106+AO106</f>
        <v>0</v>
      </c>
      <c r="AY106" s="556">
        <f t="shared" si="893"/>
        <v>0</v>
      </c>
      <c r="AZ106" s="557">
        <f t="shared" si="348"/>
        <v>0</v>
      </c>
      <c r="BA106" s="552">
        <f t="shared" ref="BA106:BC106" si="894">AI106+AU106</f>
        <v>0</v>
      </c>
      <c r="BB106" s="553">
        <f t="shared" si="894"/>
        <v>0</v>
      </c>
      <c r="BC106" s="554">
        <f t="shared" si="894"/>
        <v>0</v>
      </c>
      <c r="BD106" s="558">
        <f t="shared" si="350"/>
        <v>0</v>
      </c>
      <c r="BE106" s="559">
        <f t="shared" si="351"/>
        <v>0</v>
      </c>
      <c r="BF106" s="548">
        <f t="shared" si="352"/>
        <v>0</v>
      </c>
      <c r="BG106" s="397"/>
      <c r="BH106" s="397"/>
      <c r="BI106" s="397"/>
      <c r="BJ106" s="397"/>
      <c r="BK106" s="397"/>
    </row>
    <row r="107">
      <c r="A107" s="483"/>
      <c r="B107" s="397"/>
      <c r="C107" s="397"/>
      <c r="D107" s="609"/>
      <c r="E107" s="576"/>
      <c r="F107" s="641" t="s">
        <v>135</v>
      </c>
      <c r="G107" s="577"/>
      <c r="H107" s="613"/>
      <c r="I107" s="611"/>
      <c r="J107" s="612">
        <f t="shared" si="331"/>
        <v>0</v>
      </c>
      <c r="K107" s="613"/>
      <c r="L107" s="611"/>
      <c r="M107" s="612">
        <f t="shared" si="332"/>
        <v>0</v>
      </c>
      <c r="N107" s="549">
        <f t="shared" ref="N107:P107" si="895">H107+K107</f>
        <v>0</v>
      </c>
      <c r="O107" s="550">
        <f t="shared" si="895"/>
        <v>0</v>
      </c>
      <c r="P107" s="551">
        <f t="shared" si="895"/>
        <v>0</v>
      </c>
      <c r="Q107" s="613"/>
      <c r="R107" s="611"/>
      <c r="S107" s="612">
        <f t="shared" si="334"/>
        <v>0</v>
      </c>
      <c r="T107" s="613"/>
      <c r="U107" s="611"/>
      <c r="V107" s="612">
        <f t="shared" si="335"/>
        <v>0</v>
      </c>
      <c r="W107" s="549">
        <f t="shared" ref="W107:Y107" si="896">Q107+T107</f>
        <v>0</v>
      </c>
      <c r="X107" s="550">
        <f t="shared" si="896"/>
        <v>0</v>
      </c>
      <c r="Y107" s="551">
        <f t="shared" si="896"/>
        <v>0</v>
      </c>
      <c r="Z107" s="552">
        <f t="shared" ref="Z107:AA107" si="897">N107+Q107</f>
        <v>0</v>
      </c>
      <c r="AA107" s="553">
        <f t="shared" si="897"/>
        <v>0</v>
      </c>
      <c r="AB107" s="554">
        <f t="shared" si="338"/>
        <v>0</v>
      </c>
      <c r="AC107" s="613"/>
      <c r="AD107" s="611"/>
      <c r="AE107" s="612">
        <f t="shared" si="339"/>
        <v>0</v>
      </c>
      <c r="AF107" s="613"/>
      <c r="AG107" s="611"/>
      <c r="AH107" s="612">
        <f t="shared" si="340"/>
        <v>0</v>
      </c>
      <c r="AI107" s="549">
        <f t="shared" ref="AI107:AK107" si="898">AC107+AF107</f>
        <v>0</v>
      </c>
      <c r="AJ107" s="550">
        <f t="shared" si="898"/>
        <v>0</v>
      </c>
      <c r="AK107" s="551">
        <f t="shared" si="898"/>
        <v>0</v>
      </c>
      <c r="AL107" s="555">
        <f t="shared" ref="AL107:AM107" si="899">Z107+AC107</f>
        <v>0</v>
      </c>
      <c r="AM107" s="556">
        <f t="shared" si="899"/>
        <v>0</v>
      </c>
      <c r="AN107" s="557">
        <f t="shared" si="343"/>
        <v>0</v>
      </c>
      <c r="AO107" s="613"/>
      <c r="AP107" s="611"/>
      <c r="AQ107" s="612">
        <f t="shared" si="344"/>
        <v>0</v>
      </c>
      <c r="AR107" s="613"/>
      <c r="AS107" s="611"/>
      <c r="AT107" s="612">
        <f t="shared" si="345"/>
        <v>0</v>
      </c>
      <c r="AU107" s="549">
        <f t="shared" ref="AU107:AW107" si="900">AO107+AR107</f>
        <v>0</v>
      </c>
      <c r="AV107" s="550">
        <f t="shared" si="900"/>
        <v>0</v>
      </c>
      <c r="AW107" s="551">
        <f t="shared" si="900"/>
        <v>0</v>
      </c>
      <c r="AX107" s="555">
        <f t="shared" ref="AX107:AY107" si="901">AL107+AO107</f>
        <v>0</v>
      </c>
      <c r="AY107" s="556">
        <f t="shared" si="901"/>
        <v>0</v>
      </c>
      <c r="AZ107" s="557">
        <f t="shared" si="348"/>
        <v>0</v>
      </c>
      <c r="BA107" s="552">
        <f t="shared" ref="BA107:BC107" si="902">AI107+AU107</f>
        <v>0</v>
      </c>
      <c r="BB107" s="553">
        <f t="shared" si="902"/>
        <v>0</v>
      </c>
      <c r="BC107" s="554">
        <f t="shared" si="902"/>
        <v>0</v>
      </c>
      <c r="BD107" s="558">
        <f t="shared" si="350"/>
        <v>0</v>
      </c>
      <c r="BE107" s="559">
        <f t="shared" si="351"/>
        <v>0</v>
      </c>
      <c r="BF107" s="548">
        <f t="shared" si="352"/>
        <v>0</v>
      </c>
      <c r="BG107" s="397"/>
      <c r="BH107" s="397"/>
      <c r="BI107" s="397"/>
      <c r="BJ107" s="397"/>
      <c r="BK107" s="397"/>
    </row>
    <row r="108">
      <c r="A108" s="483"/>
      <c r="B108" s="397"/>
      <c r="C108" s="397"/>
      <c r="D108" s="609"/>
      <c r="E108" s="576"/>
      <c r="F108" s="640" t="s">
        <v>136</v>
      </c>
      <c r="G108" s="577"/>
      <c r="H108" s="613"/>
      <c r="I108" s="611"/>
      <c r="J108" s="612">
        <f t="shared" si="331"/>
        <v>0</v>
      </c>
      <c r="K108" s="613"/>
      <c r="L108" s="611"/>
      <c r="M108" s="612">
        <f t="shared" si="332"/>
        <v>0</v>
      </c>
      <c r="N108" s="549">
        <f t="shared" ref="N108:P108" si="903">H108+K108</f>
        <v>0</v>
      </c>
      <c r="O108" s="550">
        <f t="shared" si="903"/>
        <v>0</v>
      </c>
      <c r="P108" s="551">
        <f t="shared" si="903"/>
        <v>0</v>
      </c>
      <c r="Q108" s="613"/>
      <c r="R108" s="611"/>
      <c r="S108" s="612">
        <f t="shared" si="334"/>
        <v>0</v>
      </c>
      <c r="T108" s="613"/>
      <c r="U108" s="611"/>
      <c r="V108" s="612">
        <f t="shared" si="335"/>
        <v>0</v>
      </c>
      <c r="W108" s="549">
        <f t="shared" ref="W108:Y108" si="904">Q108+T108</f>
        <v>0</v>
      </c>
      <c r="X108" s="550">
        <f t="shared" si="904"/>
        <v>0</v>
      </c>
      <c r="Y108" s="551">
        <f t="shared" si="904"/>
        <v>0</v>
      </c>
      <c r="Z108" s="552">
        <f t="shared" ref="Z108:AA108" si="905">N108+Q108</f>
        <v>0</v>
      </c>
      <c r="AA108" s="553">
        <f t="shared" si="905"/>
        <v>0</v>
      </c>
      <c r="AB108" s="554">
        <f t="shared" si="338"/>
        <v>0</v>
      </c>
      <c r="AC108" s="613"/>
      <c r="AD108" s="611"/>
      <c r="AE108" s="612">
        <f t="shared" si="339"/>
        <v>0</v>
      </c>
      <c r="AF108" s="613"/>
      <c r="AG108" s="611"/>
      <c r="AH108" s="612">
        <f t="shared" si="340"/>
        <v>0</v>
      </c>
      <c r="AI108" s="549">
        <f t="shared" ref="AI108:AK108" si="906">AC108+AF108</f>
        <v>0</v>
      </c>
      <c r="AJ108" s="550">
        <f t="shared" si="906"/>
        <v>0</v>
      </c>
      <c r="AK108" s="551">
        <f t="shared" si="906"/>
        <v>0</v>
      </c>
      <c r="AL108" s="555">
        <f t="shared" ref="AL108:AM108" si="907">Z108+AC108</f>
        <v>0</v>
      </c>
      <c r="AM108" s="556">
        <f t="shared" si="907"/>
        <v>0</v>
      </c>
      <c r="AN108" s="557">
        <f t="shared" si="343"/>
        <v>0</v>
      </c>
      <c r="AO108" s="613"/>
      <c r="AP108" s="611"/>
      <c r="AQ108" s="612">
        <f t="shared" si="344"/>
        <v>0</v>
      </c>
      <c r="AR108" s="613"/>
      <c r="AS108" s="611"/>
      <c r="AT108" s="612">
        <f t="shared" si="345"/>
        <v>0</v>
      </c>
      <c r="AU108" s="549">
        <f t="shared" ref="AU108:AW108" si="908">AO108+AR108</f>
        <v>0</v>
      </c>
      <c r="AV108" s="550">
        <f t="shared" si="908"/>
        <v>0</v>
      </c>
      <c r="AW108" s="551">
        <f t="shared" si="908"/>
        <v>0</v>
      </c>
      <c r="AX108" s="555">
        <f t="shared" ref="AX108:AY108" si="909">AL108+AO108</f>
        <v>0</v>
      </c>
      <c r="AY108" s="556">
        <f t="shared" si="909"/>
        <v>0</v>
      </c>
      <c r="AZ108" s="557">
        <f t="shared" si="348"/>
        <v>0</v>
      </c>
      <c r="BA108" s="552">
        <f t="shared" ref="BA108:BC108" si="910">AI108+AU108</f>
        <v>0</v>
      </c>
      <c r="BB108" s="553">
        <f t="shared" si="910"/>
        <v>0</v>
      </c>
      <c r="BC108" s="554">
        <f t="shared" si="910"/>
        <v>0</v>
      </c>
      <c r="BD108" s="558">
        <f t="shared" si="350"/>
        <v>0</v>
      </c>
      <c r="BE108" s="559">
        <f t="shared" si="351"/>
        <v>0</v>
      </c>
      <c r="BF108" s="548">
        <f t="shared" si="352"/>
        <v>0</v>
      </c>
      <c r="BG108" s="397"/>
      <c r="BH108" s="397"/>
      <c r="BI108" s="397"/>
      <c r="BJ108" s="397"/>
      <c r="BK108" s="397"/>
    </row>
    <row r="109">
      <c r="A109" s="483"/>
      <c r="B109" s="397"/>
      <c r="C109" s="397"/>
      <c r="D109" s="609"/>
      <c r="E109" s="576"/>
      <c r="F109" s="640" t="s">
        <v>137</v>
      </c>
      <c r="G109" s="577"/>
      <c r="H109" s="613"/>
      <c r="I109" s="611"/>
      <c r="J109" s="612">
        <f t="shared" si="331"/>
        <v>0</v>
      </c>
      <c r="K109" s="613"/>
      <c r="L109" s="611"/>
      <c r="M109" s="612">
        <f t="shared" si="332"/>
        <v>0</v>
      </c>
      <c r="N109" s="549">
        <f t="shared" ref="N109:P109" si="911">H109+K109</f>
        <v>0</v>
      </c>
      <c r="O109" s="550">
        <f t="shared" si="911"/>
        <v>0</v>
      </c>
      <c r="P109" s="551">
        <f t="shared" si="911"/>
        <v>0</v>
      </c>
      <c r="Q109" s="613"/>
      <c r="R109" s="611"/>
      <c r="S109" s="612">
        <f t="shared" si="334"/>
        <v>0</v>
      </c>
      <c r="T109" s="613"/>
      <c r="U109" s="611"/>
      <c r="V109" s="612">
        <f t="shared" si="335"/>
        <v>0</v>
      </c>
      <c r="W109" s="549">
        <f t="shared" ref="W109:Y109" si="912">Q109+T109</f>
        <v>0</v>
      </c>
      <c r="X109" s="550">
        <f t="shared" si="912"/>
        <v>0</v>
      </c>
      <c r="Y109" s="551">
        <f t="shared" si="912"/>
        <v>0</v>
      </c>
      <c r="Z109" s="552">
        <f t="shared" ref="Z109:AA109" si="913">N109+Q109</f>
        <v>0</v>
      </c>
      <c r="AA109" s="553">
        <f t="shared" si="913"/>
        <v>0</v>
      </c>
      <c r="AB109" s="554">
        <f t="shared" si="338"/>
        <v>0</v>
      </c>
      <c r="AC109" s="613"/>
      <c r="AD109" s="611"/>
      <c r="AE109" s="612">
        <f t="shared" si="339"/>
        <v>0</v>
      </c>
      <c r="AF109" s="613"/>
      <c r="AG109" s="611"/>
      <c r="AH109" s="612">
        <f t="shared" si="340"/>
        <v>0</v>
      </c>
      <c r="AI109" s="549">
        <f t="shared" ref="AI109:AK109" si="914">AC109+AF109</f>
        <v>0</v>
      </c>
      <c r="AJ109" s="550">
        <f t="shared" si="914"/>
        <v>0</v>
      </c>
      <c r="AK109" s="551">
        <f t="shared" si="914"/>
        <v>0</v>
      </c>
      <c r="AL109" s="555">
        <f t="shared" ref="AL109:AM109" si="915">Z109+AC109</f>
        <v>0</v>
      </c>
      <c r="AM109" s="556">
        <f t="shared" si="915"/>
        <v>0</v>
      </c>
      <c r="AN109" s="557">
        <f t="shared" si="343"/>
        <v>0</v>
      </c>
      <c r="AO109" s="613"/>
      <c r="AP109" s="611"/>
      <c r="AQ109" s="612">
        <f t="shared" si="344"/>
        <v>0</v>
      </c>
      <c r="AR109" s="613"/>
      <c r="AS109" s="611"/>
      <c r="AT109" s="612">
        <f t="shared" si="345"/>
        <v>0</v>
      </c>
      <c r="AU109" s="549">
        <f t="shared" ref="AU109:AW109" si="916">AO109+AR109</f>
        <v>0</v>
      </c>
      <c r="AV109" s="550">
        <f t="shared" si="916"/>
        <v>0</v>
      </c>
      <c r="AW109" s="551">
        <f t="shared" si="916"/>
        <v>0</v>
      </c>
      <c r="AX109" s="555">
        <f t="shared" ref="AX109:AY109" si="917">AL109+AO109</f>
        <v>0</v>
      </c>
      <c r="AY109" s="556">
        <f t="shared" si="917"/>
        <v>0</v>
      </c>
      <c r="AZ109" s="557">
        <f t="shared" si="348"/>
        <v>0</v>
      </c>
      <c r="BA109" s="552">
        <f t="shared" ref="BA109:BC109" si="918">AI109+AU109</f>
        <v>0</v>
      </c>
      <c r="BB109" s="553">
        <f t="shared" si="918"/>
        <v>0</v>
      </c>
      <c r="BC109" s="554">
        <f t="shared" si="918"/>
        <v>0</v>
      </c>
      <c r="BD109" s="558">
        <f t="shared" si="350"/>
        <v>0</v>
      </c>
      <c r="BE109" s="559">
        <f t="shared" si="351"/>
        <v>0</v>
      </c>
      <c r="BF109" s="548">
        <f t="shared" si="352"/>
        <v>0</v>
      </c>
      <c r="BG109" s="397"/>
      <c r="BH109" s="397"/>
      <c r="BI109" s="397"/>
      <c r="BJ109" s="397"/>
      <c r="BK109" s="397"/>
    </row>
    <row r="110">
      <c r="A110" s="483"/>
      <c r="B110" s="397"/>
      <c r="C110" s="397"/>
      <c r="D110" s="609"/>
      <c r="E110" s="576"/>
      <c r="F110" s="640" t="s">
        <v>138</v>
      </c>
      <c r="G110" s="577"/>
      <c r="H110" s="613"/>
      <c r="I110" s="611"/>
      <c r="J110" s="612">
        <f t="shared" si="331"/>
        <v>0</v>
      </c>
      <c r="K110" s="613"/>
      <c r="L110" s="611"/>
      <c r="M110" s="612">
        <f t="shared" si="332"/>
        <v>0</v>
      </c>
      <c r="N110" s="549">
        <f t="shared" ref="N110:P110" si="919">H110+K110</f>
        <v>0</v>
      </c>
      <c r="O110" s="550">
        <f t="shared" si="919"/>
        <v>0</v>
      </c>
      <c r="P110" s="551">
        <f t="shared" si="919"/>
        <v>0</v>
      </c>
      <c r="Q110" s="613"/>
      <c r="R110" s="611"/>
      <c r="S110" s="612">
        <f t="shared" si="334"/>
        <v>0</v>
      </c>
      <c r="T110" s="613"/>
      <c r="U110" s="611"/>
      <c r="V110" s="612">
        <f t="shared" si="335"/>
        <v>0</v>
      </c>
      <c r="W110" s="549">
        <f t="shared" ref="W110:Y110" si="920">Q110+T110</f>
        <v>0</v>
      </c>
      <c r="X110" s="550">
        <f t="shared" si="920"/>
        <v>0</v>
      </c>
      <c r="Y110" s="551">
        <f t="shared" si="920"/>
        <v>0</v>
      </c>
      <c r="Z110" s="552">
        <f t="shared" ref="Z110:AA110" si="921">N110+Q110</f>
        <v>0</v>
      </c>
      <c r="AA110" s="553">
        <f t="shared" si="921"/>
        <v>0</v>
      </c>
      <c r="AB110" s="554">
        <f t="shared" si="338"/>
        <v>0</v>
      </c>
      <c r="AC110" s="613"/>
      <c r="AD110" s="611"/>
      <c r="AE110" s="612">
        <f t="shared" si="339"/>
        <v>0</v>
      </c>
      <c r="AF110" s="613"/>
      <c r="AG110" s="611"/>
      <c r="AH110" s="612">
        <f t="shared" si="340"/>
        <v>0</v>
      </c>
      <c r="AI110" s="549">
        <f t="shared" ref="AI110:AK110" si="922">AC110+AF110</f>
        <v>0</v>
      </c>
      <c r="AJ110" s="550">
        <f t="shared" si="922"/>
        <v>0</v>
      </c>
      <c r="AK110" s="551">
        <f t="shared" si="922"/>
        <v>0</v>
      </c>
      <c r="AL110" s="555">
        <f t="shared" ref="AL110:AM110" si="923">Z110+AC110</f>
        <v>0</v>
      </c>
      <c r="AM110" s="556">
        <f t="shared" si="923"/>
        <v>0</v>
      </c>
      <c r="AN110" s="557">
        <f t="shared" si="343"/>
        <v>0</v>
      </c>
      <c r="AO110" s="613"/>
      <c r="AP110" s="611"/>
      <c r="AQ110" s="612">
        <f t="shared" si="344"/>
        <v>0</v>
      </c>
      <c r="AR110" s="613"/>
      <c r="AS110" s="611"/>
      <c r="AT110" s="612">
        <f t="shared" si="345"/>
        <v>0</v>
      </c>
      <c r="AU110" s="549">
        <f t="shared" ref="AU110:AW110" si="924">AO110+AR110</f>
        <v>0</v>
      </c>
      <c r="AV110" s="550">
        <f t="shared" si="924"/>
        <v>0</v>
      </c>
      <c r="AW110" s="551">
        <f t="shared" si="924"/>
        <v>0</v>
      </c>
      <c r="AX110" s="555">
        <f t="shared" ref="AX110:AY110" si="925">AL110+AO110</f>
        <v>0</v>
      </c>
      <c r="AY110" s="556">
        <f t="shared" si="925"/>
        <v>0</v>
      </c>
      <c r="AZ110" s="557">
        <f t="shared" si="348"/>
        <v>0</v>
      </c>
      <c r="BA110" s="552">
        <f t="shared" ref="BA110:BC110" si="926">AI110+AU110</f>
        <v>0</v>
      </c>
      <c r="BB110" s="553">
        <f t="shared" si="926"/>
        <v>0</v>
      </c>
      <c r="BC110" s="554">
        <f t="shared" si="926"/>
        <v>0</v>
      </c>
      <c r="BD110" s="558">
        <f t="shared" si="350"/>
        <v>0</v>
      </c>
      <c r="BE110" s="559">
        <f t="shared" si="351"/>
        <v>0</v>
      </c>
      <c r="BF110" s="548">
        <f t="shared" si="352"/>
        <v>0</v>
      </c>
      <c r="BG110" s="397"/>
      <c r="BH110" s="397"/>
      <c r="BI110" s="397"/>
      <c r="BJ110" s="397"/>
      <c r="BK110" s="397"/>
    </row>
    <row r="111">
      <c r="A111" s="642" t="s">
        <v>80</v>
      </c>
      <c r="B111" s="643" t="s">
        <v>139</v>
      </c>
      <c r="C111" s="644"/>
      <c r="D111" s="645" t="s">
        <v>140</v>
      </c>
      <c r="E111" s="644"/>
      <c r="F111" s="644"/>
      <c r="G111" s="646"/>
      <c r="H111" s="647"/>
      <c r="I111" s="648"/>
      <c r="J111" s="649"/>
      <c r="K111" s="647"/>
      <c r="L111" s="648"/>
      <c r="M111" s="649"/>
      <c r="N111" s="650"/>
      <c r="O111" s="651"/>
      <c r="P111" s="652"/>
      <c r="Q111" s="647"/>
      <c r="R111" s="648"/>
      <c r="S111" s="649"/>
      <c r="T111" s="647"/>
      <c r="U111" s="648"/>
      <c r="V111" s="649"/>
      <c r="W111" s="650"/>
      <c r="X111" s="651"/>
      <c r="Y111" s="652"/>
      <c r="Z111" s="653"/>
      <c r="AA111" s="654"/>
      <c r="AB111" s="655"/>
      <c r="AC111" s="647"/>
      <c r="AD111" s="648"/>
      <c r="AE111" s="649"/>
      <c r="AF111" s="647"/>
      <c r="AG111" s="648"/>
      <c r="AH111" s="649"/>
      <c r="AI111" s="650"/>
      <c r="AJ111" s="651"/>
      <c r="AK111" s="652"/>
      <c r="AL111" s="656"/>
      <c r="AM111" s="657"/>
      <c r="AN111" s="658"/>
      <c r="AO111" s="647"/>
      <c r="AP111" s="648"/>
      <c r="AQ111" s="649"/>
      <c r="AR111" s="647"/>
      <c r="AS111" s="648"/>
      <c r="AT111" s="649"/>
      <c r="AU111" s="650"/>
      <c r="AV111" s="651"/>
      <c r="AW111" s="652"/>
      <c r="AX111" s="656"/>
      <c r="AY111" s="657"/>
      <c r="AZ111" s="658"/>
      <c r="BA111" s="653"/>
      <c r="BB111" s="654"/>
      <c r="BC111" s="655"/>
      <c r="BD111" s="659"/>
      <c r="BE111" s="660"/>
      <c r="BF111" s="661"/>
      <c r="BG111" s="485"/>
      <c r="BH111" s="485"/>
      <c r="BI111" s="485"/>
      <c r="BJ111" s="485"/>
      <c r="BK111" s="485"/>
    </row>
    <row r="112">
      <c r="A112" s="483"/>
      <c r="D112" s="662"/>
      <c r="E112" s="29"/>
      <c r="F112" s="29"/>
      <c r="G112" s="663"/>
      <c r="H112" s="522">
        <f t="shared" ref="H112:BF112" si="927">H116+H124+H132+H140+H149</f>
        <v>0</v>
      </c>
      <c r="I112" s="517">
        <f t="shared" si="927"/>
        <v>1</v>
      </c>
      <c r="J112" s="518">
        <f t="shared" si="927"/>
        <v>1</v>
      </c>
      <c r="K112" s="522">
        <f t="shared" si="927"/>
        <v>0</v>
      </c>
      <c r="L112" s="517">
        <f t="shared" si="927"/>
        <v>8</v>
      </c>
      <c r="M112" s="518">
        <f t="shared" si="927"/>
        <v>8</v>
      </c>
      <c r="N112" s="664">
        <f t="shared" si="927"/>
        <v>0</v>
      </c>
      <c r="O112" s="665">
        <f t="shared" si="927"/>
        <v>9</v>
      </c>
      <c r="P112" s="666">
        <f t="shared" si="927"/>
        <v>9</v>
      </c>
      <c r="Q112" s="522">
        <f t="shared" si="927"/>
        <v>1</v>
      </c>
      <c r="R112" s="517">
        <f t="shared" si="927"/>
        <v>1</v>
      </c>
      <c r="S112" s="518">
        <f t="shared" si="927"/>
        <v>2</v>
      </c>
      <c r="T112" s="522">
        <f t="shared" si="927"/>
        <v>0</v>
      </c>
      <c r="U112" s="517">
        <f t="shared" si="927"/>
        <v>21</v>
      </c>
      <c r="V112" s="518">
        <f t="shared" si="927"/>
        <v>21</v>
      </c>
      <c r="W112" s="664">
        <f t="shared" si="927"/>
        <v>1</v>
      </c>
      <c r="X112" s="665">
        <f t="shared" si="927"/>
        <v>22</v>
      </c>
      <c r="Y112" s="666">
        <f t="shared" si="927"/>
        <v>23</v>
      </c>
      <c r="Z112" s="667">
        <f t="shared" si="927"/>
        <v>1</v>
      </c>
      <c r="AA112" s="668">
        <f t="shared" si="927"/>
        <v>31</v>
      </c>
      <c r="AB112" s="669">
        <f t="shared" si="927"/>
        <v>32</v>
      </c>
      <c r="AC112" s="522">
        <f t="shared" si="927"/>
        <v>0</v>
      </c>
      <c r="AD112" s="517">
        <f t="shared" si="927"/>
        <v>1</v>
      </c>
      <c r="AE112" s="518">
        <f t="shared" si="927"/>
        <v>1</v>
      </c>
      <c r="AF112" s="522">
        <f t="shared" si="927"/>
        <v>0</v>
      </c>
      <c r="AG112" s="517">
        <f t="shared" si="927"/>
        <v>10</v>
      </c>
      <c r="AH112" s="518">
        <f t="shared" si="927"/>
        <v>10</v>
      </c>
      <c r="AI112" s="664">
        <f t="shared" si="927"/>
        <v>0</v>
      </c>
      <c r="AJ112" s="665">
        <f t="shared" si="927"/>
        <v>11</v>
      </c>
      <c r="AK112" s="666">
        <f t="shared" si="927"/>
        <v>11</v>
      </c>
      <c r="AL112" s="670">
        <f t="shared" si="927"/>
        <v>1</v>
      </c>
      <c r="AM112" s="671">
        <f t="shared" si="927"/>
        <v>42</v>
      </c>
      <c r="AN112" s="672">
        <f t="shared" si="927"/>
        <v>43</v>
      </c>
      <c r="AO112" s="522">
        <f t="shared" si="927"/>
        <v>0</v>
      </c>
      <c r="AP112" s="517">
        <f t="shared" si="927"/>
        <v>0</v>
      </c>
      <c r="AQ112" s="518">
        <f t="shared" si="927"/>
        <v>0</v>
      </c>
      <c r="AR112" s="522">
        <f t="shared" si="927"/>
        <v>0</v>
      </c>
      <c r="AS112" s="517">
        <f t="shared" si="927"/>
        <v>21</v>
      </c>
      <c r="AT112" s="518">
        <f t="shared" si="927"/>
        <v>21</v>
      </c>
      <c r="AU112" s="664">
        <f t="shared" si="927"/>
        <v>0</v>
      </c>
      <c r="AV112" s="665">
        <f t="shared" si="927"/>
        <v>21</v>
      </c>
      <c r="AW112" s="666">
        <f t="shared" si="927"/>
        <v>21</v>
      </c>
      <c r="AX112" s="670">
        <f t="shared" si="927"/>
        <v>1</v>
      </c>
      <c r="AY112" s="671">
        <f t="shared" si="927"/>
        <v>63</v>
      </c>
      <c r="AZ112" s="672">
        <f t="shared" si="927"/>
        <v>64</v>
      </c>
      <c r="BA112" s="667">
        <f t="shared" si="927"/>
        <v>0</v>
      </c>
      <c r="BB112" s="668">
        <f t="shared" si="927"/>
        <v>32</v>
      </c>
      <c r="BC112" s="669">
        <f t="shared" si="927"/>
        <v>64</v>
      </c>
      <c r="BD112" s="673">
        <f t="shared" si="927"/>
        <v>1</v>
      </c>
      <c r="BE112" s="674">
        <f t="shared" si="927"/>
        <v>63</v>
      </c>
      <c r="BF112" s="675">
        <f t="shared" si="927"/>
        <v>64</v>
      </c>
      <c r="BG112" s="397"/>
      <c r="BH112" s="397"/>
      <c r="BI112" s="397"/>
      <c r="BJ112" s="397"/>
      <c r="BK112" s="397"/>
    </row>
    <row r="113">
      <c r="A113" s="483"/>
      <c r="D113" s="483"/>
      <c r="E113" s="397"/>
      <c r="F113" s="397"/>
      <c r="G113" s="501"/>
      <c r="H113" s="502"/>
      <c r="I113" s="503"/>
      <c r="J113" s="504"/>
      <c r="K113" s="502"/>
      <c r="L113" s="503"/>
      <c r="M113" s="504"/>
      <c r="N113" s="676"/>
      <c r="O113" s="677"/>
      <c r="P113" s="678"/>
      <c r="Q113" s="502"/>
      <c r="R113" s="503"/>
      <c r="S113" s="504"/>
      <c r="T113" s="502"/>
      <c r="U113" s="503"/>
      <c r="V113" s="504"/>
      <c r="W113" s="676"/>
      <c r="X113" s="677"/>
      <c r="Y113" s="678"/>
      <c r="Z113" s="679"/>
      <c r="AA113" s="680"/>
      <c r="AB113" s="681"/>
      <c r="AC113" s="502"/>
      <c r="AD113" s="503"/>
      <c r="AE113" s="504"/>
      <c r="AF113" s="502"/>
      <c r="AG113" s="503"/>
      <c r="AH113" s="504"/>
      <c r="AI113" s="676"/>
      <c r="AJ113" s="677"/>
      <c r="AK113" s="678"/>
      <c r="AL113" s="682"/>
      <c r="AM113" s="683"/>
      <c r="AN113" s="684"/>
      <c r="AO113" s="502"/>
      <c r="AP113" s="503"/>
      <c r="AQ113" s="504"/>
      <c r="AR113" s="502"/>
      <c r="AS113" s="503"/>
      <c r="AT113" s="504"/>
      <c r="AU113" s="676"/>
      <c r="AV113" s="677"/>
      <c r="AW113" s="678"/>
      <c r="AX113" s="682"/>
      <c r="AY113" s="683"/>
      <c r="AZ113" s="684"/>
      <c r="BA113" s="679"/>
      <c r="BB113" s="680"/>
      <c r="BC113" s="681"/>
      <c r="BD113" s="685"/>
      <c r="BE113" s="686"/>
      <c r="BF113" s="687"/>
      <c r="BG113" s="397"/>
      <c r="BH113" s="397"/>
      <c r="BI113" s="397"/>
      <c r="BJ113" s="397"/>
      <c r="BK113" s="397"/>
    </row>
    <row r="114">
      <c r="A114" s="483"/>
      <c r="D114" s="688" t="s">
        <v>141</v>
      </c>
      <c r="E114" s="397"/>
      <c r="F114" s="397"/>
      <c r="G114" s="501"/>
      <c r="H114" s="502"/>
      <c r="I114" s="503"/>
      <c r="J114" s="504"/>
      <c r="K114" s="502"/>
      <c r="L114" s="503"/>
      <c r="M114" s="504"/>
      <c r="N114" s="676"/>
      <c r="O114" s="677"/>
      <c r="P114" s="678"/>
      <c r="Q114" s="502"/>
      <c r="R114" s="503"/>
      <c r="S114" s="504"/>
      <c r="T114" s="502"/>
      <c r="U114" s="503"/>
      <c r="V114" s="504"/>
      <c r="W114" s="676"/>
      <c r="X114" s="677"/>
      <c r="Y114" s="678"/>
      <c r="Z114" s="679"/>
      <c r="AA114" s="680"/>
      <c r="AB114" s="681"/>
      <c r="AC114" s="502"/>
      <c r="AD114" s="503"/>
      <c r="AE114" s="504"/>
      <c r="AF114" s="502"/>
      <c r="AG114" s="503"/>
      <c r="AH114" s="504"/>
      <c r="AI114" s="676"/>
      <c r="AJ114" s="677"/>
      <c r="AK114" s="678"/>
      <c r="AL114" s="682"/>
      <c r="AM114" s="683"/>
      <c r="AN114" s="684"/>
      <c r="AO114" s="502"/>
      <c r="AP114" s="503"/>
      <c r="AQ114" s="504"/>
      <c r="AR114" s="502"/>
      <c r="AS114" s="503"/>
      <c r="AT114" s="504"/>
      <c r="AU114" s="676"/>
      <c r="AV114" s="677"/>
      <c r="AW114" s="678"/>
      <c r="AX114" s="682"/>
      <c r="AY114" s="683"/>
      <c r="AZ114" s="684"/>
      <c r="BA114" s="679"/>
      <c r="BB114" s="680"/>
      <c r="BC114" s="681"/>
      <c r="BD114" s="685"/>
      <c r="BE114" s="686"/>
      <c r="BF114" s="687"/>
      <c r="BG114" s="397"/>
      <c r="BH114" s="397"/>
      <c r="BI114" s="397"/>
      <c r="BJ114" s="397"/>
      <c r="BK114" s="397"/>
    </row>
    <row r="115">
      <c r="A115" s="618"/>
      <c r="B115" s="689"/>
      <c r="C115" s="689"/>
      <c r="D115" s="618"/>
      <c r="E115" s="619"/>
      <c r="F115" s="619"/>
      <c r="G115" s="620"/>
      <c r="H115" s="837" t="str">
        <f t="shared" ref="H115:BF115" si="928">+H112/H30*100</f>
        <v>#DIV/0!</v>
      </c>
      <c r="I115" s="838">
        <f t="shared" si="928"/>
        <v>7.142857143</v>
      </c>
      <c r="J115" s="839">
        <f t="shared" si="928"/>
        <v>7.142857143</v>
      </c>
      <c r="K115" s="837" t="str">
        <f t="shared" si="928"/>
        <v>#DIV/0!</v>
      </c>
      <c r="L115" s="838">
        <f t="shared" si="928"/>
        <v>13.1147541</v>
      </c>
      <c r="M115" s="839">
        <f t="shared" si="928"/>
        <v>13.1147541</v>
      </c>
      <c r="N115" s="840" t="str">
        <f t="shared" si="928"/>
        <v>#DIV/0!</v>
      </c>
      <c r="O115" s="841">
        <f t="shared" si="928"/>
        <v>12</v>
      </c>
      <c r="P115" s="842">
        <f t="shared" si="928"/>
        <v>12</v>
      </c>
      <c r="Q115" s="843">
        <f t="shared" si="928"/>
        <v>100</v>
      </c>
      <c r="R115" s="838">
        <f t="shared" si="928"/>
        <v>7.142857143</v>
      </c>
      <c r="S115" s="839">
        <f t="shared" si="928"/>
        <v>13.33333333</v>
      </c>
      <c r="T115" s="837" t="str">
        <f t="shared" si="928"/>
        <v>#DIV/0!</v>
      </c>
      <c r="U115" s="838">
        <f t="shared" si="928"/>
        <v>31.81818182</v>
      </c>
      <c r="V115" s="839">
        <f t="shared" si="928"/>
        <v>31.81818182</v>
      </c>
      <c r="W115" s="844">
        <f t="shared" si="928"/>
        <v>100</v>
      </c>
      <c r="X115" s="841">
        <f t="shared" si="928"/>
        <v>27.5</v>
      </c>
      <c r="Y115" s="842">
        <f t="shared" si="928"/>
        <v>28.39506173</v>
      </c>
      <c r="Z115" s="845">
        <f t="shared" si="928"/>
        <v>100</v>
      </c>
      <c r="AA115" s="846">
        <f t="shared" si="928"/>
        <v>34.83146067</v>
      </c>
      <c r="AB115" s="847">
        <f t="shared" si="928"/>
        <v>35.55555556</v>
      </c>
      <c r="AC115" s="837" t="str">
        <f t="shared" si="928"/>
        <v>#DIV/0!</v>
      </c>
      <c r="AD115" s="838">
        <f t="shared" si="928"/>
        <v>4.545454545</v>
      </c>
      <c r="AE115" s="839">
        <f t="shared" si="928"/>
        <v>4.545454545</v>
      </c>
      <c r="AF115" s="837" t="str">
        <f t="shared" si="928"/>
        <v>#DIV/0!</v>
      </c>
      <c r="AG115" s="838">
        <f t="shared" si="928"/>
        <v>17.24137931</v>
      </c>
      <c r="AH115" s="839">
        <f t="shared" si="928"/>
        <v>17.24137931</v>
      </c>
      <c r="AI115" s="840" t="str">
        <f t="shared" si="928"/>
        <v>#DIV/0!</v>
      </c>
      <c r="AJ115" s="841">
        <f t="shared" si="928"/>
        <v>13.75</v>
      </c>
      <c r="AK115" s="842">
        <f t="shared" si="928"/>
        <v>13.75</v>
      </c>
      <c r="AL115" s="848">
        <f t="shared" si="928"/>
        <v>100</v>
      </c>
      <c r="AM115" s="849">
        <f t="shared" si="928"/>
        <v>37.83783784</v>
      </c>
      <c r="AN115" s="850">
        <f t="shared" si="928"/>
        <v>38.39285714</v>
      </c>
      <c r="AO115" s="837" t="str">
        <f t="shared" si="928"/>
        <v>#DIV/0!</v>
      </c>
      <c r="AP115" s="838">
        <f t="shared" si="928"/>
        <v>0</v>
      </c>
      <c r="AQ115" s="839">
        <f t="shared" si="928"/>
        <v>0</v>
      </c>
      <c r="AR115" s="837" t="str">
        <f t="shared" si="928"/>
        <v>#DIV/0!</v>
      </c>
      <c r="AS115" s="838">
        <f t="shared" si="928"/>
        <v>42.85714286</v>
      </c>
      <c r="AT115" s="839">
        <f t="shared" si="928"/>
        <v>42.85714286</v>
      </c>
      <c r="AU115" s="840" t="str">
        <f t="shared" si="928"/>
        <v>#DIV/0!</v>
      </c>
      <c r="AV115" s="841">
        <f t="shared" si="928"/>
        <v>31.34328358</v>
      </c>
      <c r="AW115" s="842">
        <f t="shared" si="928"/>
        <v>31.34328358</v>
      </c>
      <c r="AX115" s="848">
        <f t="shared" si="928"/>
        <v>100</v>
      </c>
      <c r="AY115" s="849">
        <f t="shared" si="928"/>
        <v>48.8372093</v>
      </c>
      <c r="AZ115" s="850">
        <f t="shared" si="928"/>
        <v>49.23076923</v>
      </c>
      <c r="BA115" s="851" t="str">
        <f t="shared" si="928"/>
        <v>#DIV/0!</v>
      </c>
      <c r="BB115" s="846">
        <f t="shared" si="928"/>
        <v>21.76870748</v>
      </c>
      <c r="BC115" s="847">
        <f t="shared" si="928"/>
        <v>43.53741497</v>
      </c>
      <c r="BD115" s="852">
        <f t="shared" si="928"/>
        <v>100</v>
      </c>
      <c r="BE115" s="853">
        <f t="shared" si="928"/>
        <v>48.8372093</v>
      </c>
      <c r="BF115" s="854">
        <f t="shared" si="928"/>
        <v>49.23076923</v>
      </c>
      <c r="BG115" s="397"/>
      <c r="BH115" s="397"/>
      <c r="BI115" s="397"/>
      <c r="BJ115" s="397"/>
      <c r="BK115" s="397"/>
    </row>
    <row r="116">
      <c r="A116" s="483"/>
      <c r="B116" s="397"/>
      <c r="C116" s="397"/>
      <c r="D116" s="705" t="s">
        <v>124</v>
      </c>
      <c r="E116" s="706" t="s">
        <v>178</v>
      </c>
      <c r="F116" s="644"/>
      <c r="G116" s="646"/>
      <c r="H116" s="707">
        <f t="shared" ref="H116:I116" si="929">SUM(H118:H123)</f>
        <v>0</v>
      </c>
      <c r="I116" s="708">
        <f t="shared" si="929"/>
        <v>0</v>
      </c>
      <c r="J116" s="709">
        <f>H116+I116</f>
        <v>0</v>
      </c>
      <c r="K116" s="707">
        <f t="shared" ref="K116:L116" si="930">SUM(K118:K123)</f>
        <v>0</v>
      </c>
      <c r="L116" s="708">
        <f t="shared" si="930"/>
        <v>0</v>
      </c>
      <c r="M116" s="709">
        <f>K116+L116</f>
        <v>0</v>
      </c>
      <c r="N116" s="710">
        <f t="shared" ref="N116:P116" si="931">H116+K116</f>
        <v>0</v>
      </c>
      <c r="O116" s="711">
        <f t="shared" si="931"/>
        <v>0</v>
      </c>
      <c r="P116" s="712">
        <f t="shared" si="931"/>
        <v>0</v>
      </c>
      <c r="Q116" s="707">
        <f t="shared" ref="Q116:R116" si="932">SUM(Q118:Q123)</f>
        <v>0</v>
      </c>
      <c r="R116" s="708">
        <f t="shared" si="932"/>
        <v>0</v>
      </c>
      <c r="S116" s="709">
        <f>Q116+R116</f>
        <v>0</v>
      </c>
      <c r="T116" s="707">
        <f t="shared" ref="T116:U116" si="933">SUM(T118:T123)</f>
        <v>0</v>
      </c>
      <c r="U116" s="708">
        <f t="shared" si="933"/>
        <v>0</v>
      </c>
      <c r="V116" s="709">
        <f>T116+U116</f>
        <v>0</v>
      </c>
      <c r="W116" s="710">
        <f t="shared" ref="W116:Y116" si="934">Q116+T116</f>
        <v>0</v>
      </c>
      <c r="X116" s="711">
        <f t="shared" si="934"/>
        <v>0</v>
      </c>
      <c r="Y116" s="712">
        <f t="shared" si="934"/>
        <v>0</v>
      </c>
      <c r="Z116" s="713">
        <f t="shared" ref="Z116:AB116" si="935">N116+W116</f>
        <v>0</v>
      </c>
      <c r="AA116" s="714">
        <f t="shared" si="935"/>
        <v>0</v>
      </c>
      <c r="AB116" s="715">
        <f t="shared" si="935"/>
        <v>0</v>
      </c>
      <c r="AC116" s="707">
        <f t="shared" ref="AC116:AD116" si="936">SUM(AC118:AC123)</f>
        <v>0</v>
      </c>
      <c r="AD116" s="708">
        <f t="shared" si="936"/>
        <v>0</v>
      </c>
      <c r="AE116" s="709">
        <f>AC116+AD116</f>
        <v>0</v>
      </c>
      <c r="AF116" s="707">
        <f t="shared" ref="AF116:AG116" si="937">SUM(AF118:AF123)</f>
        <v>0</v>
      </c>
      <c r="AG116" s="708">
        <f t="shared" si="937"/>
        <v>0</v>
      </c>
      <c r="AH116" s="709">
        <f>AF116+AG116</f>
        <v>0</v>
      </c>
      <c r="AI116" s="710">
        <f t="shared" ref="AI116:AK116" si="938">AC116+AF116</f>
        <v>0</v>
      </c>
      <c r="AJ116" s="711">
        <f t="shared" si="938"/>
        <v>0</v>
      </c>
      <c r="AK116" s="712">
        <f t="shared" si="938"/>
        <v>0</v>
      </c>
      <c r="AL116" s="716">
        <f t="shared" ref="AL116:AM116" si="939">Z116+AI116</f>
        <v>0</v>
      </c>
      <c r="AM116" s="717">
        <f t="shared" si="939"/>
        <v>0</v>
      </c>
      <c r="AN116" s="718">
        <f>AL116+AM116</f>
        <v>0</v>
      </c>
      <c r="AO116" s="707">
        <f t="shared" ref="AO116:AP116" si="940">SUM(AO118:AO123)</f>
        <v>0</v>
      </c>
      <c r="AP116" s="708">
        <f t="shared" si="940"/>
        <v>0</v>
      </c>
      <c r="AQ116" s="709">
        <f>AO116+AP116</f>
        <v>0</v>
      </c>
      <c r="AR116" s="707">
        <f t="shared" ref="AR116:AS116" si="941">SUM(AR118:AR123)</f>
        <v>0</v>
      </c>
      <c r="AS116" s="708">
        <f t="shared" si="941"/>
        <v>0</v>
      </c>
      <c r="AT116" s="709">
        <f>AR116+AS116</f>
        <v>0</v>
      </c>
      <c r="AU116" s="710">
        <f t="shared" ref="AU116:AW116" si="942">AO116+AR116</f>
        <v>0</v>
      </c>
      <c r="AV116" s="711">
        <f t="shared" si="942"/>
        <v>0</v>
      </c>
      <c r="AW116" s="712">
        <f t="shared" si="942"/>
        <v>0</v>
      </c>
      <c r="AX116" s="716">
        <f t="shared" ref="AX116:AY116" si="943">AL116+AU116</f>
        <v>0</v>
      </c>
      <c r="AY116" s="717">
        <f t="shared" si="943"/>
        <v>0</v>
      </c>
      <c r="AZ116" s="718">
        <f>AX116+AY116</f>
        <v>0</v>
      </c>
      <c r="BA116" s="713">
        <f t="shared" ref="BA116:BB116" si="944">AI116+AU116</f>
        <v>0</v>
      </c>
      <c r="BB116" s="714">
        <f t="shared" si="944"/>
        <v>0</v>
      </c>
      <c r="BC116" s="715">
        <f>AQ116+AZ116</f>
        <v>0</v>
      </c>
      <c r="BD116" s="707">
        <f>H116+K116+Q116+T116+AC116++AF116+AO116+AR116</f>
        <v>0</v>
      </c>
      <c r="BE116" s="708">
        <f>I116+L116+R116+U116+AD116+AG116++AP116+AS116</f>
        <v>0</v>
      </c>
      <c r="BF116" s="709">
        <f>BD116+BE116</f>
        <v>0</v>
      </c>
      <c r="BG116" s="397"/>
      <c r="BH116" s="397"/>
      <c r="BI116" s="397"/>
      <c r="BJ116" s="397"/>
      <c r="BK116" s="397"/>
    </row>
    <row r="117">
      <c r="A117" s="483"/>
      <c r="B117" s="397"/>
      <c r="C117" s="397"/>
      <c r="D117" s="590"/>
      <c r="E117" s="29"/>
      <c r="F117" s="29"/>
      <c r="G117" s="663"/>
      <c r="H117" s="603"/>
      <c r="I117" s="604"/>
      <c r="J117" s="593"/>
      <c r="K117" s="603"/>
      <c r="L117" s="604"/>
      <c r="M117" s="593"/>
      <c r="N117" s="594"/>
      <c r="O117" s="595"/>
      <c r="P117" s="596"/>
      <c r="Q117" s="603"/>
      <c r="R117" s="604"/>
      <c r="S117" s="593"/>
      <c r="T117" s="603"/>
      <c r="U117" s="604"/>
      <c r="V117" s="593"/>
      <c r="W117" s="594"/>
      <c r="X117" s="595"/>
      <c r="Y117" s="596"/>
      <c r="Z117" s="597"/>
      <c r="AA117" s="598"/>
      <c r="AB117" s="599"/>
      <c r="AC117" s="603"/>
      <c r="AD117" s="604"/>
      <c r="AE117" s="593"/>
      <c r="AF117" s="603"/>
      <c r="AG117" s="604"/>
      <c r="AH117" s="593"/>
      <c r="AI117" s="594"/>
      <c r="AJ117" s="595"/>
      <c r="AK117" s="596"/>
      <c r="AL117" s="600"/>
      <c r="AM117" s="601"/>
      <c r="AN117" s="602"/>
      <c r="AO117" s="603"/>
      <c r="AP117" s="604"/>
      <c r="AQ117" s="593"/>
      <c r="AR117" s="603"/>
      <c r="AS117" s="604"/>
      <c r="AT117" s="593"/>
      <c r="AU117" s="594"/>
      <c r="AV117" s="595"/>
      <c r="AW117" s="596"/>
      <c r="AX117" s="600"/>
      <c r="AY117" s="601"/>
      <c r="AZ117" s="602"/>
      <c r="BA117" s="597"/>
      <c r="BB117" s="598"/>
      <c r="BC117" s="599"/>
      <c r="BD117" s="603"/>
      <c r="BE117" s="604"/>
      <c r="BF117" s="593"/>
      <c r="BG117" s="397"/>
      <c r="BH117" s="397"/>
      <c r="BI117" s="397"/>
      <c r="BJ117" s="397"/>
      <c r="BK117" s="397"/>
    </row>
    <row r="118">
      <c r="A118" s="483"/>
      <c r="B118" s="397"/>
      <c r="C118" s="397"/>
      <c r="D118" s="545"/>
      <c r="E118" s="855" t="s">
        <v>133</v>
      </c>
      <c r="F118" s="515"/>
      <c r="G118" s="516"/>
      <c r="H118" s="560"/>
      <c r="I118" s="561"/>
      <c r="J118" s="548">
        <f t="shared" ref="J118:J123" si="953">+H118+I118</f>
        <v>0</v>
      </c>
      <c r="K118" s="560"/>
      <c r="L118" s="561"/>
      <c r="M118" s="548">
        <f t="shared" ref="M118:M123" si="954">+K118+L118</f>
        <v>0</v>
      </c>
      <c r="N118" s="549">
        <f t="shared" ref="N118:P118" si="945">H118+K118</f>
        <v>0</v>
      </c>
      <c r="O118" s="550">
        <f t="shared" si="945"/>
        <v>0</v>
      </c>
      <c r="P118" s="551">
        <f t="shared" si="945"/>
        <v>0</v>
      </c>
      <c r="Q118" s="560"/>
      <c r="R118" s="561"/>
      <c r="S118" s="548">
        <f t="shared" ref="S118:S123" si="956">+Q118+R118</f>
        <v>0</v>
      </c>
      <c r="T118" s="560"/>
      <c r="U118" s="561"/>
      <c r="V118" s="548">
        <f t="shared" ref="V118:V123" si="957">+T118+U118</f>
        <v>0</v>
      </c>
      <c r="W118" s="549">
        <f t="shared" ref="W118:Y118" si="946">Q118+T118</f>
        <v>0</v>
      </c>
      <c r="X118" s="550">
        <f t="shared" si="946"/>
        <v>0</v>
      </c>
      <c r="Y118" s="551">
        <f t="shared" si="946"/>
        <v>0</v>
      </c>
      <c r="Z118" s="552">
        <f t="shared" ref="Z118:AB118" si="947">N118+W118</f>
        <v>0</v>
      </c>
      <c r="AA118" s="553">
        <f t="shared" si="947"/>
        <v>0</v>
      </c>
      <c r="AB118" s="554">
        <f t="shared" si="947"/>
        <v>0</v>
      </c>
      <c r="AC118" s="560"/>
      <c r="AD118" s="561"/>
      <c r="AE118" s="548">
        <f t="shared" ref="AE118:AE123" si="960">+AC118+AD118</f>
        <v>0</v>
      </c>
      <c r="AF118" s="560"/>
      <c r="AG118" s="561"/>
      <c r="AH118" s="548">
        <f t="shared" ref="AH118:AH123" si="961">+AF118+AG118</f>
        <v>0</v>
      </c>
      <c r="AI118" s="549">
        <f t="shared" ref="AI118:AK118" si="948">AC118+AF118</f>
        <v>0</v>
      </c>
      <c r="AJ118" s="550">
        <f t="shared" si="948"/>
        <v>0</v>
      </c>
      <c r="AK118" s="551">
        <f t="shared" si="948"/>
        <v>0</v>
      </c>
      <c r="AL118" s="555">
        <f t="shared" ref="AL118:AM118" si="949">Z118+AI118</f>
        <v>0</v>
      </c>
      <c r="AM118" s="556">
        <f t="shared" si="949"/>
        <v>0</v>
      </c>
      <c r="AN118" s="557">
        <f t="shared" ref="AN118:AN124" si="964">AL118+AM118</f>
        <v>0</v>
      </c>
      <c r="AO118" s="560"/>
      <c r="AP118" s="561"/>
      <c r="AQ118" s="548">
        <f t="shared" ref="AQ118:AQ123" si="965">+AO118+AP118</f>
        <v>0</v>
      </c>
      <c r="AR118" s="560"/>
      <c r="AS118" s="561"/>
      <c r="AT118" s="548">
        <f t="shared" ref="AT118:AT123" si="966">+AR118+AS118</f>
        <v>0</v>
      </c>
      <c r="AU118" s="549">
        <f t="shared" ref="AU118:AW118" si="950">AO118+AR118</f>
        <v>0</v>
      </c>
      <c r="AV118" s="550">
        <f t="shared" si="950"/>
        <v>0</v>
      </c>
      <c r="AW118" s="551">
        <f t="shared" si="950"/>
        <v>0</v>
      </c>
      <c r="AX118" s="555">
        <f t="shared" ref="AX118:AY118" si="951">AL118+AU118</f>
        <v>0</v>
      </c>
      <c r="AY118" s="556">
        <f t="shared" si="951"/>
        <v>0</v>
      </c>
      <c r="AZ118" s="557">
        <f t="shared" ref="AZ118:AZ124" si="969">AX118+AY118</f>
        <v>0</v>
      </c>
      <c r="BA118" s="552">
        <f t="shared" ref="BA118:BB118" si="952">AI118+AU118</f>
        <v>0</v>
      </c>
      <c r="BB118" s="553">
        <f t="shared" si="952"/>
        <v>0</v>
      </c>
      <c r="BC118" s="554">
        <f t="shared" ref="BC118:BC124" si="971">AQ118+AZ118</f>
        <v>0</v>
      </c>
      <c r="BD118" s="558">
        <f t="shared" ref="BD118:BD124" si="972">H118+K118+Q118+T118+AC118++AF118+AO118+AR118</f>
        <v>0</v>
      </c>
      <c r="BE118" s="559">
        <f t="shared" ref="BE118:BE124" si="973">I118+L118+R118+U118+AD118+AG118++AP118+AS118</f>
        <v>0</v>
      </c>
      <c r="BF118" s="548">
        <f t="shared" ref="BF118:BF124" si="974">BD118+BE118</f>
        <v>0</v>
      </c>
      <c r="BG118" s="397"/>
      <c r="BH118" s="397"/>
      <c r="BI118" s="397"/>
      <c r="BJ118" s="397"/>
      <c r="BK118" s="397"/>
    </row>
    <row r="119">
      <c r="A119" s="483"/>
      <c r="B119" s="397"/>
      <c r="C119" s="397"/>
      <c r="D119" s="545"/>
      <c r="E119" s="640" t="s">
        <v>134</v>
      </c>
      <c r="F119" s="515"/>
      <c r="G119" s="516"/>
      <c r="H119" s="560"/>
      <c r="I119" s="561"/>
      <c r="J119" s="548">
        <f t="shared" si="953"/>
        <v>0</v>
      </c>
      <c r="K119" s="560"/>
      <c r="L119" s="561"/>
      <c r="M119" s="548">
        <f t="shared" si="954"/>
        <v>0</v>
      </c>
      <c r="N119" s="549">
        <f t="shared" ref="N119:P119" si="955">H119+K119</f>
        <v>0</v>
      </c>
      <c r="O119" s="550">
        <f t="shared" si="955"/>
        <v>0</v>
      </c>
      <c r="P119" s="551">
        <f t="shared" si="955"/>
        <v>0</v>
      </c>
      <c r="Q119" s="560"/>
      <c r="R119" s="561"/>
      <c r="S119" s="548">
        <f t="shared" si="956"/>
        <v>0</v>
      </c>
      <c r="T119" s="560"/>
      <c r="U119" s="561"/>
      <c r="V119" s="548">
        <f t="shared" si="957"/>
        <v>0</v>
      </c>
      <c r="W119" s="549">
        <f t="shared" ref="W119:Y119" si="958">Q119+T119</f>
        <v>0</v>
      </c>
      <c r="X119" s="550">
        <f t="shared" si="958"/>
        <v>0</v>
      </c>
      <c r="Y119" s="551">
        <f t="shared" si="958"/>
        <v>0</v>
      </c>
      <c r="Z119" s="552">
        <f t="shared" ref="Z119:AB119" si="959">N119+W119</f>
        <v>0</v>
      </c>
      <c r="AA119" s="553">
        <f t="shared" si="959"/>
        <v>0</v>
      </c>
      <c r="AB119" s="554">
        <f t="shared" si="959"/>
        <v>0</v>
      </c>
      <c r="AC119" s="560"/>
      <c r="AD119" s="561"/>
      <c r="AE119" s="548">
        <f t="shared" si="960"/>
        <v>0</v>
      </c>
      <c r="AF119" s="560"/>
      <c r="AG119" s="561"/>
      <c r="AH119" s="548">
        <f t="shared" si="961"/>
        <v>0</v>
      </c>
      <c r="AI119" s="549">
        <f t="shared" ref="AI119:AK119" si="962">AC119+AF119</f>
        <v>0</v>
      </c>
      <c r="AJ119" s="550">
        <f t="shared" si="962"/>
        <v>0</v>
      </c>
      <c r="AK119" s="551">
        <f t="shared" si="962"/>
        <v>0</v>
      </c>
      <c r="AL119" s="555">
        <f t="shared" ref="AL119:AM119" si="963">Z119+AI119</f>
        <v>0</v>
      </c>
      <c r="AM119" s="556">
        <f t="shared" si="963"/>
        <v>0</v>
      </c>
      <c r="AN119" s="557">
        <f t="shared" si="964"/>
        <v>0</v>
      </c>
      <c r="AO119" s="560"/>
      <c r="AP119" s="561"/>
      <c r="AQ119" s="548">
        <f t="shared" si="965"/>
        <v>0</v>
      </c>
      <c r="AR119" s="560"/>
      <c r="AS119" s="561"/>
      <c r="AT119" s="548">
        <f t="shared" si="966"/>
        <v>0</v>
      </c>
      <c r="AU119" s="549">
        <f t="shared" ref="AU119:AW119" si="967">AO119+AR119</f>
        <v>0</v>
      </c>
      <c r="AV119" s="550">
        <f t="shared" si="967"/>
        <v>0</v>
      </c>
      <c r="AW119" s="551">
        <f t="shared" si="967"/>
        <v>0</v>
      </c>
      <c r="AX119" s="555">
        <f t="shared" ref="AX119:AY119" si="968">AL119+AU119</f>
        <v>0</v>
      </c>
      <c r="AY119" s="556">
        <f t="shared" si="968"/>
        <v>0</v>
      </c>
      <c r="AZ119" s="557">
        <f t="shared" si="969"/>
        <v>0</v>
      </c>
      <c r="BA119" s="552">
        <f t="shared" ref="BA119:BB119" si="970">AI119+AU119</f>
        <v>0</v>
      </c>
      <c r="BB119" s="553">
        <f t="shared" si="970"/>
        <v>0</v>
      </c>
      <c r="BC119" s="554">
        <f t="shared" si="971"/>
        <v>0</v>
      </c>
      <c r="BD119" s="558">
        <f t="shared" si="972"/>
        <v>0</v>
      </c>
      <c r="BE119" s="559">
        <f t="shared" si="973"/>
        <v>0</v>
      </c>
      <c r="BF119" s="548">
        <f t="shared" si="974"/>
        <v>0</v>
      </c>
      <c r="BG119" s="397"/>
      <c r="BH119" s="397"/>
      <c r="BI119" s="397"/>
      <c r="BJ119" s="397"/>
      <c r="BK119" s="397"/>
    </row>
    <row r="120">
      <c r="A120" s="483"/>
      <c r="B120" s="397"/>
      <c r="C120" s="397"/>
      <c r="D120" s="545"/>
      <c r="E120" s="640" t="s">
        <v>135</v>
      </c>
      <c r="F120" s="515"/>
      <c r="G120" s="516"/>
      <c r="H120" s="560"/>
      <c r="I120" s="561"/>
      <c r="J120" s="548">
        <f t="shared" si="953"/>
        <v>0</v>
      </c>
      <c r="K120" s="560"/>
      <c r="L120" s="561"/>
      <c r="M120" s="548">
        <f t="shared" si="954"/>
        <v>0</v>
      </c>
      <c r="N120" s="549">
        <f t="shared" ref="N120:P120" si="975">H120+K120</f>
        <v>0</v>
      </c>
      <c r="O120" s="550">
        <f t="shared" si="975"/>
        <v>0</v>
      </c>
      <c r="P120" s="720">
        <f t="shared" si="975"/>
        <v>0</v>
      </c>
      <c r="Q120" s="560"/>
      <c r="R120" s="561"/>
      <c r="S120" s="721">
        <f t="shared" si="956"/>
        <v>0</v>
      </c>
      <c r="T120" s="560"/>
      <c r="U120" s="561"/>
      <c r="V120" s="548">
        <f t="shared" si="957"/>
        <v>0</v>
      </c>
      <c r="W120" s="549">
        <f t="shared" ref="W120:Y120" si="976">Q120+T120</f>
        <v>0</v>
      </c>
      <c r="X120" s="550">
        <f t="shared" si="976"/>
        <v>0</v>
      </c>
      <c r="Y120" s="551">
        <f t="shared" si="976"/>
        <v>0</v>
      </c>
      <c r="Z120" s="552">
        <f t="shared" ref="Z120:AB120" si="977">N120+W120</f>
        <v>0</v>
      </c>
      <c r="AA120" s="553">
        <f t="shared" si="977"/>
        <v>0</v>
      </c>
      <c r="AB120" s="554">
        <f t="shared" si="977"/>
        <v>0</v>
      </c>
      <c r="AC120" s="722"/>
      <c r="AD120" s="561"/>
      <c r="AE120" s="548">
        <f t="shared" si="960"/>
        <v>0</v>
      </c>
      <c r="AF120" s="560"/>
      <c r="AG120" s="561"/>
      <c r="AH120" s="548">
        <f t="shared" si="961"/>
        <v>0</v>
      </c>
      <c r="AI120" s="549">
        <f t="shared" ref="AI120:AK120" si="978">AC120+AF120</f>
        <v>0</v>
      </c>
      <c r="AJ120" s="550">
        <f t="shared" si="978"/>
        <v>0</v>
      </c>
      <c r="AK120" s="551">
        <f t="shared" si="978"/>
        <v>0</v>
      </c>
      <c r="AL120" s="555">
        <f t="shared" ref="AL120:AM120" si="979">Z120+AI120</f>
        <v>0</v>
      </c>
      <c r="AM120" s="556">
        <f t="shared" si="979"/>
        <v>0</v>
      </c>
      <c r="AN120" s="557">
        <f t="shared" si="964"/>
        <v>0</v>
      </c>
      <c r="AO120" s="722"/>
      <c r="AP120" s="561"/>
      <c r="AQ120" s="721">
        <f t="shared" si="965"/>
        <v>0</v>
      </c>
      <c r="AR120" s="560"/>
      <c r="AS120" s="561"/>
      <c r="AT120" s="548">
        <f t="shared" si="966"/>
        <v>0</v>
      </c>
      <c r="AU120" s="549">
        <f t="shared" ref="AU120:AW120" si="980">AO120+AR120</f>
        <v>0</v>
      </c>
      <c r="AV120" s="550">
        <f t="shared" si="980"/>
        <v>0</v>
      </c>
      <c r="AW120" s="551">
        <f t="shared" si="980"/>
        <v>0</v>
      </c>
      <c r="AX120" s="555">
        <f t="shared" ref="AX120:AY120" si="981">AL120+AU120</f>
        <v>0</v>
      </c>
      <c r="AY120" s="556">
        <f t="shared" si="981"/>
        <v>0</v>
      </c>
      <c r="AZ120" s="557">
        <f t="shared" si="969"/>
        <v>0</v>
      </c>
      <c r="BA120" s="552">
        <f t="shared" ref="BA120:BB120" si="982">AI120+AU120</f>
        <v>0</v>
      </c>
      <c r="BB120" s="553">
        <f t="shared" si="982"/>
        <v>0</v>
      </c>
      <c r="BC120" s="554">
        <f t="shared" si="971"/>
        <v>0</v>
      </c>
      <c r="BD120" s="558">
        <f t="shared" si="972"/>
        <v>0</v>
      </c>
      <c r="BE120" s="559">
        <f t="shared" si="973"/>
        <v>0</v>
      </c>
      <c r="BF120" s="548">
        <f t="shared" si="974"/>
        <v>0</v>
      </c>
      <c r="BG120" s="397"/>
      <c r="BH120" s="397"/>
      <c r="BI120" s="397"/>
      <c r="BJ120" s="397"/>
      <c r="BK120" s="397"/>
    </row>
    <row r="121">
      <c r="A121" s="483"/>
      <c r="B121" s="397"/>
      <c r="C121" s="397"/>
      <c r="D121" s="545"/>
      <c r="E121" s="531" t="s">
        <v>153</v>
      </c>
      <c r="F121" s="515"/>
      <c r="G121" s="516"/>
      <c r="H121" s="560"/>
      <c r="I121" s="561"/>
      <c r="J121" s="548">
        <f t="shared" si="953"/>
        <v>0</v>
      </c>
      <c r="K121" s="560"/>
      <c r="L121" s="561"/>
      <c r="M121" s="548">
        <f t="shared" si="954"/>
        <v>0</v>
      </c>
      <c r="N121" s="549">
        <f t="shared" ref="N121:P121" si="983">H121+K121</f>
        <v>0</v>
      </c>
      <c r="O121" s="550">
        <f t="shared" si="983"/>
        <v>0</v>
      </c>
      <c r="P121" s="720">
        <f t="shared" si="983"/>
        <v>0</v>
      </c>
      <c r="Q121" s="560"/>
      <c r="R121" s="561"/>
      <c r="S121" s="721">
        <f t="shared" si="956"/>
        <v>0</v>
      </c>
      <c r="T121" s="560"/>
      <c r="U121" s="561"/>
      <c r="V121" s="548">
        <f t="shared" si="957"/>
        <v>0</v>
      </c>
      <c r="W121" s="549">
        <f t="shared" ref="W121:Y121" si="984">Q121+T121</f>
        <v>0</v>
      </c>
      <c r="X121" s="550">
        <f t="shared" si="984"/>
        <v>0</v>
      </c>
      <c r="Y121" s="551">
        <f t="shared" si="984"/>
        <v>0</v>
      </c>
      <c r="Z121" s="552">
        <f t="shared" ref="Z121:AB121" si="985">N121+W121</f>
        <v>0</v>
      </c>
      <c r="AA121" s="553">
        <f t="shared" si="985"/>
        <v>0</v>
      </c>
      <c r="AB121" s="724">
        <f t="shared" si="985"/>
        <v>0</v>
      </c>
      <c r="AC121" s="560"/>
      <c r="AD121" s="561"/>
      <c r="AE121" s="548">
        <f t="shared" si="960"/>
        <v>0</v>
      </c>
      <c r="AF121" s="591"/>
      <c r="AG121" s="592"/>
      <c r="AH121" s="548">
        <f t="shared" si="961"/>
        <v>0</v>
      </c>
      <c r="AI121" s="549">
        <f t="shared" ref="AI121:AK121" si="986">AC121+AF121</f>
        <v>0</v>
      </c>
      <c r="AJ121" s="550">
        <f t="shared" si="986"/>
        <v>0</v>
      </c>
      <c r="AK121" s="551">
        <f t="shared" si="986"/>
        <v>0</v>
      </c>
      <c r="AL121" s="555">
        <f t="shared" ref="AL121:AM121" si="987">Z121+AI121</f>
        <v>0</v>
      </c>
      <c r="AM121" s="556">
        <f t="shared" si="987"/>
        <v>0</v>
      </c>
      <c r="AN121" s="557">
        <f t="shared" si="964"/>
        <v>0</v>
      </c>
      <c r="AO121" s="722"/>
      <c r="AP121" s="561"/>
      <c r="AQ121" s="721">
        <f t="shared" si="965"/>
        <v>0</v>
      </c>
      <c r="AR121" s="560"/>
      <c r="AS121" s="561"/>
      <c r="AT121" s="548">
        <f t="shared" si="966"/>
        <v>0</v>
      </c>
      <c r="AU121" s="549">
        <f t="shared" ref="AU121:AW121" si="988">AO121+AR121</f>
        <v>0</v>
      </c>
      <c r="AV121" s="550">
        <f t="shared" si="988"/>
        <v>0</v>
      </c>
      <c r="AW121" s="551">
        <f t="shared" si="988"/>
        <v>0</v>
      </c>
      <c r="AX121" s="555">
        <f t="shared" ref="AX121:AY121" si="989">AL121+AU121</f>
        <v>0</v>
      </c>
      <c r="AY121" s="556">
        <f t="shared" si="989"/>
        <v>0</v>
      </c>
      <c r="AZ121" s="557">
        <f t="shared" si="969"/>
        <v>0</v>
      </c>
      <c r="BA121" s="552">
        <f t="shared" ref="BA121:BB121" si="990">AI121+AU121</f>
        <v>0</v>
      </c>
      <c r="BB121" s="553">
        <f t="shared" si="990"/>
        <v>0</v>
      </c>
      <c r="BC121" s="554">
        <f t="shared" si="971"/>
        <v>0</v>
      </c>
      <c r="BD121" s="558">
        <f t="shared" si="972"/>
        <v>0</v>
      </c>
      <c r="BE121" s="559">
        <f t="shared" si="973"/>
        <v>0</v>
      </c>
      <c r="BF121" s="548">
        <f t="shared" si="974"/>
        <v>0</v>
      </c>
      <c r="BG121" s="397"/>
      <c r="BH121" s="397"/>
      <c r="BI121" s="397"/>
      <c r="BJ121" s="397"/>
      <c r="BK121" s="397"/>
    </row>
    <row r="122">
      <c r="A122" s="483"/>
      <c r="B122" s="397"/>
      <c r="C122" s="397"/>
      <c r="D122" s="545"/>
      <c r="E122" s="531" t="s">
        <v>154</v>
      </c>
      <c r="F122" s="515"/>
      <c r="G122" s="516"/>
      <c r="H122" s="591"/>
      <c r="I122" s="592"/>
      <c r="J122" s="548">
        <f t="shared" si="953"/>
        <v>0</v>
      </c>
      <c r="K122" s="591"/>
      <c r="L122" s="592"/>
      <c r="M122" s="548">
        <f t="shared" si="954"/>
        <v>0</v>
      </c>
      <c r="N122" s="549">
        <f t="shared" ref="N122:P122" si="991">H122+K122</f>
        <v>0</v>
      </c>
      <c r="O122" s="550">
        <f t="shared" si="991"/>
        <v>0</v>
      </c>
      <c r="P122" s="551">
        <f t="shared" si="991"/>
        <v>0</v>
      </c>
      <c r="Q122" s="591"/>
      <c r="R122" s="592"/>
      <c r="S122" s="548">
        <f t="shared" si="956"/>
        <v>0</v>
      </c>
      <c r="T122" s="591"/>
      <c r="U122" s="592"/>
      <c r="V122" s="548">
        <f t="shared" si="957"/>
        <v>0</v>
      </c>
      <c r="W122" s="549">
        <f t="shared" ref="W122:Y122" si="992">Q122+T122</f>
        <v>0</v>
      </c>
      <c r="X122" s="550">
        <f t="shared" si="992"/>
        <v>0</v>
      </c>
      <c r="Y122" s="551">
        <f t="shared" si="992"/>
        <v>0</v>
      </c>
      <c r="Z122" s="552">
        <f t="shared" ref="Z122:AB122" si="993">N122+W122</f>
        <v>0</v>
      </c>
      <c r="AA122" s="553">
        <f t="shared" si="993"/>
        <v>0</v>
      </c>
      <c r="AB122" s="554">
        <f t="shared" si="993"/>
        <v>0</v>
      </c>
      <c r="AC122" s="591"/>
      <c r="AD122" s="592"/>
      <c r="AE122" s="548">
        <f t="shared" si="960"/>
        <v>0</v>
      </c>
      <c r="AF122" s="591"/>
      <c r="AG122" s="592"/>
      <c r="AH122" s="548">
        <f t="shared" si="961"/>
        <v>0</v>
      </c>
      <c r="AI122" s="549">
        <f t="shared" ref="AI122:AK122" si="994">AC122+AF122</f>
        <v>0</v>
      </c>
      <c r="AJ122" s="550">
        <f t="shared" si="994"/>
        <v>0</v>
      </c>
      <c r="AK122" s="551">
        <f t="shared" si="994"/>
        <v>0</v>
      </c>
      <c r="AL122" s="555">
        <f t="shared" ref="AL122:AM122" si="995">Z122+AI122</f>
        <v>0</v>
      </c>
      <c r="AM122" s="556">
        <f t="shared" si="995"/>
        <v>0</v>
      </c>
      <c r="AN122" s="557">
        <f t="shared" si="964"/>
        <v>0</v>
      </c>
      <c r="AO122" s="722"/>
      <c r="AP122" s="561"/>
      <c r="AQ122" s="721">
        <f t="shared" si="965"/>
        <v>0</v>
      </c>
      <c r="AR122" s="560"/>
      <c r="AS122" s="561"/>
      <c r="AT122" s="548">
        <f t="shared" si="966"/>
        <v>0</v>
      </c>
      <c r="AU122" s="549">
        <f t="shared" ref="AU122:AW122" si="996">AO122+AR122</f>
        <v>0</v>
      </c>
      <c r="AV122" s="550">
        <f t="shared" si="996"/>
        <v>0</v>
      </c>
      <c r="AW122" s="551">
        <f t="shared" si="996"/>
        <v>0</v>
      </c>
      <c r="AX122" s="555">
        <f t="shared" ref="AX122:AY122" si="997">AL122+AU122</f>
        <v>0</v>
      </c>
      <c r="AY122" s="556">
        <f t="shared" si="997"/>
        <v>0</v>
      </c>
      <c r="AZ122" s="557">
        <f t="shared" si="969"/>
        <v>0</v>
      </c>
      <c r="BA122" s="552">
        <f t="shared" ref="BA122:BB122" si="998">AI122+AU122</f>
        <v>0</v>
      </c>
      <c r="BB122" s="553">
        <f t="shared" si="998"/>
        <v>0</v>
      </c>
      <c r="BC122" s="554">
        <f t="shared" si="971"/>
        <v>0</v>
      </c>
      <c r="BD122" s="558">
        <f t="shared" si="972"/>
        <v>0</v>
      </c>
      <c r="BE122" s="559">
        <f t="shared" si="973"/>
        <v>0</v>
      </c>
      <c r="BF122" s="548">
        <f t="shared" si="974"/>
        <v>0</v>
      </c>
      <c r="BG122" s="397"/>
      <c r="BH122" s="397"/>
      <c r="BI122" s="397"/>
      <c r="BJ122" s="397"/>
      <c r="BK122" s="397"/>
    </row>
    <row r="123">
      <c r="A123" s="483"/>
      <c r="B123" s="397"/>
      <c r="C123" s="397"/>
      <c r="D123" s="545"/>
      <c r="E123" s="576" t="s">
        <v>155</v>
      </c>
      <c r="F123" s="397"/>
      <c r="G123" s="501"/>
      <c r="H123" s="591"/>
      <c r="I123" s="592"/>
      <c r="J123" s="548">
        <f t="shared" si="953"/>
        <v>0</v>
      </c>
      <c r="K123" s="591"/>
      <c r="L123" s="592"/>
      <c r="M123" s="548">
        <f t="shared" si="954"/>
        <v>0</v>
      </c>
      <c r="N123" s="549">
        <f t="shared" ref="N123:P123" si="999">H123+K123</f>
        <v>0</v>
      </c>
      <c r="O123" s="550">
        <f t="shared" si="999"/>
        <v>0</v>
      </c>
      <c r="P123" s="551">
        <f t="shared" si="999"/>
        <v>0</v>
      </c>
      <c r="Q123" s="591"/>
      <c r="R123" s="592"/>
      <c r="S123" s="548">
        <f t="shared" si="956"/>
        <v>0</v>
      </c>
      <c r="T123" s="591"/>
      <c r="U123" s="592"/>
      <c r="V123" s="548">
        <f t="shared" si="957"/>
        <v>0</v>
      </c>
      <c r="W123" s="549">
        <f t="shared" ref="W123:Y123" si="1000">Q123+T123</f>
        <v>0</v>
      </c>
      <c r="X123" s="550">
        <f t="shared" si="1000"/>
        <v>0</v>
      </c>
      <c r="Y123" s="551">
        <f t="shared" si="1000"/>
        <v>0</v>
      </c>
      <c r="Z123" s="552">
        <f t="shared" ref="Z123:AB123" si="1001">N123+W123</f>
        <v>0</v>
      </c>
      <c r="AA123" s="553">
        <f t="shared" si="1001"/>
        <v>0</v>
      </c>
      <c r="AB123" s="554">
        <f t="shared" si="1001"/>
        <v>0</v>
      </c>
      <c r="AC123" s="591"/>
      <c r="AD123" s="592"/>
      <c r="AE123" s="548">
        <f t="shared" si="960"/>
        <v>0</v>
      </c>
      <c r="AF123" s="591"/>
      <c r="AG123" s="592"/>
      <c r="AH123" s="548">
        <f t="shared" si="961"/>
        <v>0</v>
      </c>
      <c r="AI123" s="549">
        <f t="shared" ref="AI123:AK123" si="1002">AC123+AF123</f>
        <v>0</v>
      </c>
      <c r="AJ123" s="550">
        <f t="shared" si="1002"/>
        <v>0</v>
      </c>
      <c r="AK123" s="551">
        <f t="shared" si="1002"/>
        <v>0</v>
      </c>
      <c r="AL123" s="555">
        <f t="shared" ref="AL123:AM123" si="1003">Z123+AI123</f>
        <v>0</v>
      </c>
      <c r="AM123" s="556">
        <f t="shared" si="1003"/>
        <v>0</v>
      </c>
      <c r="AN123" s="557">
        <f t="shared" si="964"/>
        <v>0</v>
      </c>
      <c r="AO123" s="591"/>
      <c r="AP123" s="592"/>
      <c r="AQ123" s="721">
        <f t="shared" si="965"/>
        <v>0</v>
      </c>
      <c r="AR123" s="560"/>
      <c r="AS123" s="561"/>
      <c r="AT123" s="548">
        <f t="shared" si="966"/>
        <v>0</v>
      </c>
      <c r="AU123" s="549">
        <f t="shared" ref="AU123:AW123" si="1004">AO123+AR123</f>
        <v>0</v>
      </c>
      <c r="AV123" s="550">
        <f t="shared" si="1004"/>
        <v>0</v>
      </c>
      <c r="AW123" s="551">
        <f t="shared" si="1004"/>
        <v>0</v>
      </c>
      <c r="AX123" s="555">
        <f t="shared" ref="AX123:AY123" si="1005">AL123+AU123</f>
        <v>0</v>
      </c>
      <c r="AY123" s="556">
        <f t="shared" si="1005"/>
        <v>0</v>
      </c>
      <c r="AZ123" s="557">
        <f t="shared" si="969"/>
        <v>0</v>
      </c>
      <c r="BA123" s="552">
        <f t="shared" ref="BA123:BB123" si="1006">AI123+AU123</f>
        <v>0</v>
      </c>
      <c r="BB123" s="553">
        <f t="shared" si="1006"/>
        <v>0</v>
      </c>
      <c r="BC123" s="554">
        <f t="shared" si="971"/>
        <v>0</v>
      </c>
      <c r="BD123" s="558">
        <f t="shared" si="972"/>
        <v>0</v>
      </c>
      <c r="BE123" s="559">
        <f t="shared" si="973"/>
        <v>0</v>
      </c>
      <c r="BF123" s="548">
        <f t="shared" si="974"/>
        <v>0</v>
      </c>
      <c r="BG123" s="397"/>
      <c r="BH123" s="397"/>
      <c r="BI123" s="397"/>
      <c r="BJ123" s="397"/>
      <c r="BK123" s="397"/>
    </row>
    <row r="124">
      <c r="A124" s="483"/>
      <c r="B124" s="397"/>
      <c r="C124" s="397"/>
      <c r="D124" s="705" t="s">
        <v>126</v>
      </c>
      <c r="E124" s="726" t="s">
        <v>179</v>
      </c>
      <c r="F124" s="284"/>
      <c r="G124" s="727"/>
      <c r="H124" s="707">
        <f t="shared" ref="H124:I124" si="1007">SUM(H126:H131)</f>
        <v>0</v>
      </c>
      <c r="I124" s="708">
        <f t="shared" si="1007"/>
        <v>0</v>
      </c>
      <c r="J124" s="709">
        <f>H124+I124</f>
        <v>0</v>
      </c>
      <c r="K124" s="707">
        <f t="shared" ref="K124:L124" si="1008">SUM(K126:K131)</f>
        <v>0</v>
      </c>
      <c r="L124" s="708">
        <f t="shared" si="1008"/>
        <v>0</v>
      </c>
      <c r="M124" s="709">
        <f>K124+L124</f>
        <v>0</v>
      </c>
      <c r="N124" s="710">
        <f t="shared" ref="N124:P124" si="1009">H124+K124</f>
        <v>0</v>
      </c>
      <c r="O124" s="711">
        <f t="shared" si="1009"/>
        <v>0</v>
      </c>
      <c r="P124" s="712">
        <f t="shared" si="1009"/>
        <v>0</v>
      </c>
      <c r="Q124" s="707">
        <f t="shared" ref="Q124:R124" si="1010">SUM(Q126:Q131)</f>
        <v>0</v>
      </c>
      <c r="R124" s="708">
        <f t="shared" si="1010"/>
        <v>0</v>
      </c>
      <c r="S124" s="709">
        <f>Q124+R124</f>
        <v>0</v>
      </c>
      <c r="T124" s="707">
        <f t="shared" ref="T124:U124" si="1011">SUM(T126:T131)</f>
        <v>0</v>
      </c>
      <c r="U124" s="708">
        <f t="shared" si="1011"/>
        <v>0</v>
      </c>
      <c r="V124" s="709">
        <f>T124+U124</f>
        <v>0</v>
      </c>
      <c r="W124" s="710">
        <f t="shared" ref="W124:Y124" si="1012">Q124+T124</f>
        <v>0</v>
      </c>
      <c r="X124" s="711">
        <f t="shared" si="1012"/>
        <v>0</v>
      </c>
      <c r="Y124" s="712">
        <f t="shared" si="1012"/>
        <v>0</v>
      </c>
      <c r="Z124" s="713">
        <f t="shared" ref="Z124:AB124" si="1013">N124+W124</f>
        <v>0</v>
      </c>
      <c r="AA124" s="714">
        <f t="shared" si="1013"/>
        <v>0</v>
      </c>
      <c r="AB124" s="715">
        <f t="shared" si="1013"/>
        <v>0</v>
      </c>
      <c r="AC124" s="707">
        <f t="shared" ref="AC124:AD124" si="1014">SUM(AC126:AC131)</f>
        <v>0</v>
      </c>
      <c r="AD124" s="708">
        <f t="shared" si="1014"/>
        <v>0</v>
      </c>
      <c r="AE124" s="709">
        <f>AC124+AD124</f>
        <v>0</v>
      </c>
      <c r="AF124" s="707">
        <f t="shared" ref="AF124:AG124" si="1015">SUM(AF126:AF131)</f>
        <v>0</v>
      </c>
      <c r="AG124" s="708">
        <f t="shared" si="1015"/>
        <v>0</v>
      </c>
      <c r="AH124" s="709">
        <f>AF124+AG124</f>
        <v>0</v>
      </c>
      <c r="AI124" s="710">
        <f t="shared" ref="AI124:AK124" si="1016">AC124+AF124</f>
        <v>0</v>
      </c>
      <c r="AJ124" s="711">
        <f t="shared" si="1016"/>
        <v>0</v>
      </c>
      <c r="AK124" s="712">
        <f t="shared" si="1016"/>
        <v>0</v>
      </c>
      <c r="AL124" s="716">
        <f t="shared" ref="AL124:AM124" si="1017">Z124+AI124</f>
        <v>0</v>
      </c>
      <c r="AM124" s="717">
        <f t="shared" si="1017"/>
        <v>0</v>
      </c>
      <c r="AN124" s="718">
        <f t="shared" si="964"/>
        <v>0</v>
      </c>
      <c r="AO124" s="707">
        <f t="shared" ref="AO124:AP124" si="1018">SUM(AO126:AO131)</f>
        <v>0</v>
      </c>
      <c r="AP124" s="708">
        <f t="shared" si="1018"/>
        <v>0</v>
      </c>
      <c r="AQ124" s="709">
        <f>AO124+AP124</f>
        <v>0</v>
      </c>
      <c r="AR124" s="707">
        <f t="shared" ref="AR124:AS124" si="1019">SUM(AR126:AR131)</f>
        <v>0</v>
      </c>
      <c r="AS124" s="708">
        <f t="shared" si="1019"/>
        <v>0</v>
      </c>
      <c r="AT124" s="709">
        <f>AR124+AS124</f>
        <v>0</v>
      </c>
      <c r="AU124" s="710">
        <f t="shared" ref="AU124:AW124" si="1020">AO124+AR124</f>
        <v>0</v>
      </c>
      <c r="AV124" s="711">
        <f t="shared" si="1020"/>
        <v>0</v>
      </c>
      <c r="AW124" s="712">
        <f t="shared" si="1020"/>
        <v>0</v>
      </c>
      <c r="AX124" s="716">
        <f t="shared" ref="AX124:AY124" si="1021">AL124+AU124</f>
        <v>0</v>
      </c>
      <c r="AY124" s="717">
        <f t="shared" si="1021"/>
        <v>0</v>
      </c>
      <c r="AZ124" s="718">
        <f t="shared" si="969"/>
        <v>0</v>
      </c>
      <c r="BA124" s="713">
        <f t="shared" ref="BA124:BB124" si="1022">AI124+AU124</f>
        <v>0</v>
      </c>
      <c r="BB124" s="714">
        <f t="shared" si="1022"/>
        <v>0</v>
      </c>
      <c r="BC124" s="715">
        <f t="shared" si="971"/>
        <v>0</v>
      </c>
      <c r="BD124" s="707">
        <f t="shared" si="972"/>
        <v>0</v>
      </c>
      <c r="BE124" s="708">
        <f t="shared" si="973"/>
        <v>0</v>
      </c>
      <c r="BF124" s="709">
        <f t="shared" si="974"/>
        <v>0</v>
      </c>
      <c r="BG124" s="397"/>
      <c r="BH124" s="397"/>
      <c r="BI124" s="397"/>
      <c r="BJ124" s="397"/>
      <c r="BK124" s="397"/>
    </row>
    <row r="125">
      <c r="A125" s="483"/>
      <c r="B125" s="397"/>
      <c r="C125" s="397"/>
      <c r="D125" s="590"/>
      <c r="E125" s="29"/>
      <c r="F125" s="29"/>
      <c r="G125" s="663"/>
      <c r="H125" s="603"/>
      <c r="I125" s="604"/>
      <c r="J125" s="593"/>
      <c r="K125" s="603"/>
      <c r="L125" s="604"/>
      <c r="M125" s="593"/>
      <c r="N125" s="594"/>
      <c r="O125" s="595"/>
      <c r="P125" s="596"/>
      <c r="Q125" s="603"/>
      <c r="R125" s="604"/>
      <c r="S125" s="593"/>
      <c r="T125" s="603"/>
      <c r="U125" s="604"/>
      <c r="V125" s="593"/>
      <c r="W125" s="594"/>
      <c r="X125" s="595"/>
      <c r="Y125" s="596"/>
      <c r="Z125" s="597"/>
      <c r="AA125" s="598"/>
      <c r="AB125" s="599"/>
      <c r="AC125" s="603"/>
      <c r="AD125" s="604"/>
      <c r="AE125" s="593"/>
      <c r="AF125" s="603"/>
      <c r="AG125" s="604"/>
      <c r="AH125" s="593"/>
      <c r="AI125" s="594"/>
      <c r="AJ125" s="595"/>
      <c r="AK125" s="596"/>
      <c r="AL125" s="600"/>
      <c r="AM125" s="601"/>
      <c r="AN125" s="602"/>
      <c r="AO125" s="603"/>
      <c r="AP125" s="604"/>
      <c r="AQ125" s="593"/>
      <c r="AR125" s="603"/>
      <c r="AS125" s="604"/>
      <c r="AT125" s="593"/>
      <c r="AU125" s="594"/>
      <c r="AV125" s="595"/>
      <c r="AW125" s="596"/>
      <c r="AX125" s="600"/>
      <c r="AY125" s="601"/>
      <c r="AZ125" s="602"/>
      <c r="BA125" s="597"/>
      <c r="BB125" s="598"/>
      <c r="BC125" s="599"/>
      <c r="BD125" s="603"/>
      <c r="BE125" s="604"/>
      <c r="BF125" s="593"/>
      <c r="BG125" s="397"/>
      <c r="BH125" s="397"/>
      <c r="BI125" s="397"/>
      <c r="BJ125" s="397"/>
      <c r="BK125" s="397"/>
    </row>
    <row r="126">
      <c r="A126" s="483"/>
      <c r="B126" s="397"/>
      <c r="C126" s="397"/>
      <c r="D126" s="545"/>
      <c r="E126" s="855" t="s">
        <v>133</v>
      </c>
      <c r="F126" s="515"/>
      <c r="G126" s="516"/>
      <c r="H126" s="560"/>
      <c r="I126" s="561"/>
      <c r="J126" s="548">
        <f t="shared" ref="J126:J131" si="1031">+H126+I126</f>
        <v>0</v>
      </c>
      <c r="K126" s="560"/>
      <c r="L126" s="561"/>
      <c r="M126" s="548">
        <f t="shared" ref="M126:M131" si="1032">+K126+L126</f>
        <v>0</v>
      </c>
      <c r="N126" s="549">
        <f t="shared" ref="N126:P126" si="1023">H126+K126</f>
        <v>0</v>
      </c>
      <c r="O126" s="550">
        <f t="shared" si="1023"/>
        <v>0</v>
      </c>
      <c r="P126" s="551">
        <f t="shared" si="1023"/>
        <v>0</v>
      </c>
      <c r="Q126" s="560"/>
      <c r="R126" s="561"/>
      <c r="S126" s="548">
        <f t="shared" ref="S126:S131" si="1034">+Q126+R126</f>
        <v>0</v>
      </c>
      <c r="T126" s="560"/>
      <c r="U126" s="561"/>
      <c r="V126" s="548">
        <f t="shared" ref="V126:V131" si="1035">+T126+U126</f>
        <v>0</v>
      </c>
      <c r="W126" s="549">
        <f t="shared" ref="W126:Y126" si="1024">Q126+T126</f>
        <v>0</v>
      </c>
      <c r="X126" s="550">
        <f t="shared" si="1024"/>
        <v>0</v>
      </c>
      <c r="Y126" s="551">
        <f t="shared" si="1024"/>
        <v>0</v>
      </c>
      <c r="Z126" s="552">
        <f t="shared" ref="Z126:AB126" si="1025">N126+W126</f>
        <v>0</v>
      </c>
      <c r="AA126" s="553">
        <f t="shared" si="1025"/>
        <v>0</v>
      </c>
      <c r="AB126" s="554">
        <f t="shared" si="1025"/>
        <v>0</v>
      </c>
      <c r="AC126" s="560"/>
      <c r="AD126" s="561"/>
      <c r="AE126" s="548">
        <f t="shared" ref="AE126:AE131" si="1038">+AC126+AD126</f>
        <v>0</v>
      </c>
      <c r="AF126" s="560"/>
      <c r="AG126" s="561"/>
      <c r="AH126" s="548">
        <f t="shared" ref="AH126:AH131" si="1039">+AF126+AG126</f>
        <v>0</v>
      </c>
      <c r="AI126" s="549">
        <f t="shared" ref="AI126:AK126" si="1026">AC126+AF126</f>
        <v>0</v>
      </c>
      <c r="AJ126" s="550">
        <f t="shared" si="1026"/>
        <v>0</v>
      </c>
      <c r="AK126" s="551">
        <f t="shared" si="1026"/>
        <v>0</v>
      </c>
      <c r="AL126" s="555">
        <f t="shared" ref="AL126:AM126" si="1027">Z126+AI126</f>
        <v>0</v>
      </c>
      <c r="AM126" s="556">
        <f t="shared" si="1027"/>
        <v>0</v>
      </c>
      <c r="AN126" s="557">
        <f t="shared" ref="AN126:AN132" si="1042">AL126+AM126</f>
        <v>0</v>
      </c>
      <c r="AO126" s="560"/>
      <c r="AP126" s="561"/>
      <c r="AQ126" s="548">
        <f t="shared" ref="AQ126:AQ131" si="1043">+AO126+AP126</f>
        <v>0</v>
      </c>
      <c r="AR126" s="560"/>
      <c r="AS126" s="561"/>
      <c r="AT126" s="548">
        <f t="shared" ref="AT126:AT131" si="1044">+AR126+AS126</f>
        <v>0</v>
      </c>
      <c r="AU126" s="549">
        <f t="shared" ref="AU126:AW126" si="1028">AO126+AR126</f>
        <v>0</v>
      </c>
      <c r="AV126" s="550">
        <f t="shared" si="1028"/>
        <v>0</v>
      </c>
      <c r="AW126" s="551">
        <f t="shared" si="1028"/>
        <v>0</v>
      </c>
      <c r="AX126" s="555">
        <f t="shared" ref="AX126:AY126" si="1029">AL126+AU126</f>
        <v>0</v>
      </c>
      <c r="AY126" s="556">
        <f t="shared" si="1029"/>
        <v>0</v>
      </c>
      <c r="AZ126" s="557">
        <f t="shared" ref="AZ126:AZ132" si="1047">AX126+AY126</f>
        <v>0</v>
      </c>
      <c r="BA126" s="552">
        <f t="shared" ref="BA126:BB126" si="1030">AI126+AU126</f>
        <v>0</v>
      </c>
      <c r="BB126" s="553">
        <f t="shared" si="1030"/>
        <v>0</v>
      </c>
      <c r="BC126" s="554">
        <f t="shared" ref="BC126:BC132" si="1049">AQ126+AZ126</f>
        <v>0</v>
      </c>
      <c r="BD126" s="558">
        <f t="shared" ref="BD126:BD161" si="1050">H126+K126+Q126+T126+AC126++AF126+AO126+AR126</f>
        <v>0</v>
      </c>
      <c r="BE126" s="559">
        <f t="shared" ref="BE126:BE161" si="1051">I126+L126+R126+U126+AD126+AG126++AP126+AS126</f>
        <v>0</v>
      </c>
      <c r="BF126" s="548">
        <f t="shared" ref="BF126:BF161" si="1052">BD126+BE126</f>
        <v>0</v>
      </c>
      <c r="BG126" s="397"/>
      <c r="BH126" s="397"/>
      <c r="BI126" s="397"/>
      <c r="BJ126" s="397"/>
      <c r="BK126" s="397"/>
    </row>
    <row r="127">
      <c r="A127" s="483"/>
      <c r="B127" s="397"/>
      <c r="C127" s="397"/>
      <c r="D127" s="545"/>
      <c r="E127" s="640" t="s">
        <v>134</v>
      </c>
      <c r="F127" s="515"/>
      <c r="G127" s="516"/>
      <c r="H127" s="560"/>
      <c r="I127" s="561"/>
      <c r="J127" s="548">
        <f t="shared" si="1031"/>
        <v>0</v>
      </c>
      <c r="K127" s="560"/>
      <c r="L127" s="561"/>
      <c r="M127" s="548">
        <f t="shared" si="1032"/>
        <v>0</v>
      </c>
      <c r="N127" s="549">
        <f t="shared" ref="N127:P127" si="1033">H127+K127</f>
        <v>0</v>
      </c>
      <c r="O127" s="550">
        <f t="shared" si="1033"/>
        <v>0</v>
      </c>
      <c r="P127" s="551">
        <f t="shared" si="1033"/>
        <v>0</v>
      </c>
      <c r="Q127" s="560"/>
      <c r="R127" s="561"/>
      <c r="S127" s="548">
        <f t="shared" si="1034"/>
        <v>0</v>
      </c>
      <c r="T127" s="560"/>
      <c r="U127" s="561"/>
      <c r="V127" s="548">
        <f t="shared" si="1035"/>
        <v>0</v>
      </c>
      <c r="W127" s="549">
        <f t="shared" ref="W127:Y127" si="1036">Q127+T127</f>
        <v>0</v>
      </c>
      <c r="X127" s="550">
        <f t="shared" si="1036"/>
        <v>0</v>
      </c>
      <c r="Y127" s="551">
        <f t="shared" si="1036"/>
        <v>0</v>
      </c>
      <c r="Z127" s="552">
        <f t="shared" ref="Z127:AB127" si="1037">N127+W127</f>
        <v>0</v>
      </c>
      <c r="AA127" s="553">
        <f t="shared" si="1037"/>
        <v>0</v>
      </c>
      <c r="AB127" s="554">
        <f t="shared" si="1037"/>
        <v>0</v>
      </c>
      <c r="AC127" s="560"/>
      <c r="AD127" s="561"/>
      <c r="AE127" s="548">
        <f t="shared" si="1038"/>
        <v>0</v>
      </c>
      <c r="AF127" s="560"/>
      <c r="AG127" s="561"/>
      <c r="AH127" s="548">
        <f t="shared" si="1039"/>
        <v>0</v>
      </c>
      <c r="AI127" s="549">
        <f t="shared" ref="AI127:AK127" si="1040">AC127+AF127</f>
        <v>0</v>
      </c>
      <c r="AJ127" s="550">
        <f t="shared" si="1040"/>
        <v>0</v>
      </c>
      <c r="AK127" s="551">
        <f t="shared" si="1040"/>
        <v>0</v>
      </c>
      <c r="AL127" s="555">
        <f t="shared" ref="AL127:AM127" si="1041">Z127+AI127</f>
        <v>0</v>
      </c>
      <c r="AM127" s="556">
        <f t="shared" si="1041"/>
        <v>0</v>
      </c>
      <c r="AN127" s="557">
        <f t="shared" si="1042"/>
        <v>0</v>
      </c>
      <c r="AO127" s="560"/>
      <c r="AP127" s="561"/>
      <c r="AQ127" s="548">
        <f t="shared" si="1043"/>
        <v>0</v>
      </c>
      <c r="AR127" s="560"/>
      <c r="AS127" s="561"/>
      <c r="AT127" s="548">
        <f t="shared" si="1044"/>
        <v>0</v>
      </c>
      <c r="AU127" s="549">
        <f t="shared" ref="AU127:AW127" si="1045">AO127+AR127</f>
        <v>0</v>
      </c>
      <c r="AV127" s="550">
        <f t="shared" si="1045"/>
        <v>0</v>
      </c>
      <c r="AW127" s="551">
        <f t="shared" si="1045"/>
        <v>0</v>
      </c>
      <c r="AX127" s="555">
        <f t="shared" ref="AX127:AY127" si="1046">AL127+AU127</f>
        <v>0</v>
      </c>
      <c r="AY127" s="556">
        <f t="shared" si="1046"/>
        <v>0</v>
      </c>
      <c r="AZ127" s="557">
        <f t="shared" si="1047"/>
        <v>0</v>
      </c>
      <c r="BA127" s="552">
        <f t="shared" ref="BA127:BB127" si="1048">AI127+AU127</f>
        <v>0</v>
      </c>
      <c r="BB127" s="553">
        <f t="shared" si="1048"/>
        <v>0</v>
      </c>
      <c r="BC127" s="554">
        <f t="shared" si="1049"/>
        <v>0</v>
      </c>
      <c r="BD127" s="558">
        <f t="shared" si="1050"/>
        <v>0</v>
      </c>
      <c r="BE127" s="559">
        <f t="shared" si="1051"/>
        <v>0</v>
      </c>
      <c r="BF127" s="548">
        <f t="shared" si="1052"/>
        <v>0</v>
      </c>
      <c r="BG127" s="397"/>
      <c r="BH127" s="397"/>
      <c r="BI127" s="397"/>
      <c r="BJ127" s="397"/>
      <c r="BK127" s="397"/>
    </row>
    <row r="128">
      <c r="A128" s="483"/>
      <c r="B128" s="397"/>
      <c r="C128" s="397"/>
      <c r="D128" s="545"/>
      <c r="E128" s="640" t="s">
        <v>135</v>
      </c>
      <c r="F128" s="515"/>
      <c r="G128" s="516"/>
      <c r="H128" s="613"/>
      <c r="I128" s="611"/>
      <c r="J128" s="548">
        <f t="shared" si="1031"/>
        <v>0</v>
      </c>
      <c r="K128" s="613"/>
      <c r="L128" s="611"/>
      <c r="M128" s="548">
        <f t="shared" si="1032"/>
        <v>0</v>
      </c>
      <c r="N128" s="549">
        <f t="shared" ref="N128:P128" si="1053">H128+K128</f>
        <v>0</v>
      </c>
      <c r="O128" s="550">
        <f t="shared" si="1053"/>
        <v>0</v>
      </c>
      <c r="P128" s="551">
        <f t="shared" si="1053"/>
        <v>0</v>
      </c>
      <c r="Q128" s="613"/>
      <c r="R128" s="611"/>
      <c r="S128" s="548">
        <f t="shared" si="1034"/>
        <v>0</v>
      </c>
      <c r="T128" s="613"/>
      <c r="U128" s="611"/>
      <c r="V128" s="548">
        <f t="shared" si="1035"/>
        <v>0</v>
      </c>
      <c r="W128" s="549">
        <f t="shared" ref="W128:Y128" si="1054">Q128+T128</f>
        <v>0</v>
      </c>
      <c r="X128" s="550">
        <f t="shared" si="1054"/>
        <v>0</v>
      </c>
      <c r="Y128" s="551">
        <f t="shared" si="1054"/>
        <v>0</v>
      </c>
      <c r="Z128" s="552">
        <f t="shared" ref="Z128:AB128" si="1055">N128+W128</f>
        <v>0</v>
      </c>
      <c r="AA128" s="553">
        <f t="shared" si="1055"/>
        <v>0</v>
      </c>
      <c r="AB128" s="554">
        <f t="shared" si="1055"/>
        <v>0</v>
      </c>
      <c r="AC128" s="613"/>
      <c r="AD128" s="611"/>
      <c r="AE128" s="548">
        <f t="shared" si="1038"/>
        <v>0</v>
      </c>
      <c r="AF128" s="613"/>
      <c r="AG128" s="611"/>
      <c r="AH128" s="548">
        <f t="shared" si="1039"/>
        <v>0</v>
      </c>
      <c r="AI128" s="549">
        <f t="shared" ref="AI128:AK128" si="1056">AC128+AF128</f>
        <v>0</v>
      </c>
      <c r="AJ128" s="550">
        <f t="shared" si="1056"/>
        <v>0</v>
      </c>
      <c r="AK128" s="551">
        <f t="shared" si="1056"/>
        <v>0</v>
      </c>
      <c r="AL128" s="555">
        <f t="shared" ref="AL128:AM128" si="1057">Z128+AI128</f>
        <v>0</v>
      </c>
      <c r="AM128" s="556">
        <f t="shared" si="1057"/>
        <v>0</v>
      </c>
      <c r="AN128" s="557">
        <f t="shared" si="1042"/>
        <v>0</v>
      </c>
      <c r="AO128" s="613"/>
      <c r="AP128" s="611"/>
      <c r="AQ128" s="548">
        <f t="shared" si="1043"/>
        <v>0</v>
      </c>
      <c r="AR128" s="613"/>
      <c r="AS128" s="611"/>
      <c r="AT128" s="548">
        <f t="shared" si="1044"/>
        <v>0</v>
      </c>
      <c r="AU128" s="549">
        <f t="shared" ref="AU128:AW128" si="1058">AO128+AR128</f>
        <v>0</v>
      </c>
      <c r="AV128" s="550">
        <f t="shared" si="1058"/>
        <v>0</v>
      </c>
      <c r="AW128" s="551">
        <f t="shared" si="1058"/>
        <v>0</v>
      </c>
      <c r="AX128" s="555">
        <f t="shared" ref="AX128:AY128" si="1059">AL128+AU128</f>
        <v>0</v>
      </c>
      <c r="AY128" s="556">
        <f t="shared" si="1059"/>
        <v>0</v>
      </c>
      <c r="AZ128" s="557">
        <f t="shared" si="1047"/>
        <v>0</v>
      </c>
      <c r="BA128" s="552">
        <f t="shared" ref="BA128:BB128" si="1060">AI128+AU128</f>
        <v>0</v>
      </c>
      <c r="BB128" s="553">
        <f t="shared" si="1060"/>
        <v>0</v>
      </c>
      <c r="BC128" s="554">
        <f t="shared" si="1049"/>
        <v>0</v>
      </c>
      <c r="BD128" s="558">
        <f t="shared" si="1050"/>
        <v>0</v>
      </c>
      <c r="BE128" s="559">
        <f t="shared" si="1051"/>
        <v>0</v>
      </c>
      <c r="BF128" s="548">
        <f t="shared" si="1052"/>
        <v>0</v>
      </c>
      <c r="BG128" s="397"/>
      <c r="BH128" s="397"/>
      <c r="BI128" s="397"/>
      <c r="BJ128" s="397"/>
      <c r="BK128" s="397"/>
    </row>
    <row r="129">
      <c r="A129" s="483"/>
      <c r="B129" s="397"/>
      <c r="C129" s="397"/>
      <c r="D129" s="545"/>
      <c r="E129" s="531" t="s">
        <v>153</v>
      </c>
      <c r="F129" s="515"/>
      <c r="G129" s="516"/>
      <c r="H129" s="613"/>
      <c r="I129" s="611"/>
      <c r="J129" s="548">
        <f t="shared" si="1031"/>
        <v>0</v>
      </c>
      <c r="K129" s="613"/>
      <c r="L129" s="611"/>
      <c r="M129" s="548">
        <f t="shared" si="1032"/>
        <v>0</v>
      </c>
      <c r="N129" s="549">
        <f t="shared" ref="N129:P129" si="1061">H129+K129</f>
        <v>0</v>
      </c>
      <c r="O129" s="550">
        <f t="shared" si="1061"/>
        <v>0</v>
      </c>
      <c r="P129" s="551">
        <f t="shared" si="1061"/>
        <v>0</v>
      </c>
      <c r="Q129" s="613"/>
      <c r="R129" s="611"/>
      <c r="S129" s="548">
        <f t="shared" si="1034"/>
        <v>0</v>
      </c>
      <c r="T129" s="613"/>
      <c r="U129" s="611"/>
      <c r="V129" s="548">
        <f t="shared" si="1035"/>
        <v>0</v>
      </c>
      <c r="W129" s="549">
        <f t="shared" ref="W129:Y129" si="1062">Q129+T129</f>
        <v>0</v>
      </c>
      <c r="X129" s="550">
        <f t="shared" si="1062"/>
        <v>0</v>
      </c>
      <c r="Y129" s="551">
        <f t="shared" si="1062"/>
        <v>0</v>
      </c>
      <c r="Z129" s="552">
        <f t="shared" ref="Z129:AB129" si="1063">N129+W129</f>
        <v>0</v>
      </c>
      <c r="AA129" s="553">
        <f t="shared" si="1063"/>
        <v>0</v>
      </c>
      <c r="AB129" s="554">
        <f t="shared" si="1063"/>
        <v>0</v>
      </c>
      <c r="AC129" s="613"/>
      <c r="AD129" s="611"/>
      <c r="AE129" s="548">
        <f t="shared" si="1038"/>
        <v>0</v>
      </c>
      <c r="AF129" s="613"/>
      <c r="AG129" s="611"/>
      <c r="AH129" s="548">
        <f t="shared" si="1039"/>
        <v>0</v>
      </c>
      <c r="AI129" s="549">
        <f t="shared" ref="AI129:AK129" si="1064">AC129+AF129</f>
        <v>0</v>
      </c>
      <c r="AJ129" s="550">
        <f t="shared" si="1064"/>
        <v>0</v>
      </c>
      <c r="AK129" s="551">
        <f t="shared" si="1064"/>
        <v>0</v>
      </c>
      <c r="AL129" s="555">
        <f t="shared" ref="AL129:AM129" si="1065">Z129+AI129</f>
        <v>0</v>
      </c>
      <c r="AM129" s="556">
        <f t="shared" si="1065"/>
        <v>0</v>
      </c>
      <c r="AN129" s="557">
        <f t="shared" si="1042"/>
        <v>0</v>
      </c>
      <c r="AO129" s="613"/>
      <c r="AP129" s="611"/>
      <c r="AQ129" s="548">
        <f t="shared" si="1043"/>
        <v>0</v>
      </c>
      <c r="AR129" s="613"/>
      <c r="AS129" s="611"/>
      <c r="AT129" s="548">
        <f t="shared" si="1044"/>
        <v>0</v>
      </c>
      <c r="AU129" s="549">
        <f t="shared" ref="AU129:AW129" si="1066">AO129+AR129</f>
        <v>0</v>
      </c>
      <c r="AV129" s="550">
        <f t="shared" si="1066"/>
        <v>0</v>
      </c>
      <c r="AW129" s="551">
        <f t="shared" si="1066"/>
        <v>0</v>
      </c>
      <c r="AX129" s="555">
        <f t="shared" ref="AX129:AY129" si="1067">AL129+AU129</f>
        <v>0</v>
      </c>
      <c r="AY129" s="556">
        <f t="shared" si="1067"/>
        <v>0</v>
      </c>
      <c r="AZ129" s="557">
        <f t="shared" si="1047"/>
        <v>0</v>
      </c>
      <c r="BA129" s="552">
        <f t="shared" ref="BA129:BB129" si="1068">AI129+AU129</f>
        <v>0</v>
      </c>
      <c r="BB129" s="553">
        <f t="shared" si="1068"/>
        <v>0</v>
      </c>
      <c r="BC129" s="554">
        <f t="shared" si="1049"/>
        <v>0</v>
      </c>
      <c r="BD129" s="558">
        <f t="shared" si="1050"/>
        <v>0</v>
      </c>
      <c r="BE129" s="559">
        <f t="shared" si="1051"/>
        <v>0</v>
      </c>
      <c r="BF129" s="548">
        <f t="shared" si="1052"/>
        <v>0</v>
      </c>
      <c r="BG129" s="397"/>
      <c r="BH129" s="397"/>
      <c r="BI129" s="397"/>
      <c r="BJ129" s="397"/>
      <c r="BK129" s="397"/>
    </row>
    <row r="130">
      <c r="A130" s="483"/>
      <c r="B130" s="397"/>
      <c r="C130" s="397"/>
      <c r="D130" s="545"/>
      <c r="E130" s="531" t="s">
        <v>154</v>
      </c>
      <c r="F130" s="531"/>
      <c r="G130" s="532"/>
      <c r="H130" s="560"/>
      <c r="I130" s="561"/>
      <c r="J130" s="548">
        <f t="shared" si="1031"/>
        <v>0</v>
      </c>
      <c r="K130" s="560"/>
      <c r="L130" s="561"/>
      <c r="M130" s="548">
        <f t="shared" si="1032"/>
        <v>0</v>
      </c>
      <c r="N130" s="549">
        <f t="shared" ref="N130:P130" si="1069">H130+K130</f>
        <v>0</v>
      </c>
      <c r="O130" s="550">
        <f t="shared" si="1069"/>
        <v>0</v>
      </c>
      <c r="P130" s="551">
        <f t="shared" si="1069"/>
        <v>0</v>
      </c>
      <c r="Q130" s="560"/>
      <c r="R130" s="561"/>
      <c r="S130" s="548">
        <f t="shared" si="1034"/>
        <v>0</v>
      </c>
      <c r="T130" s="560"/>
      <c r="U130" s="561"/>
      <c r="V130" s="548">
        <f t="shared" si="1035"/>
        <v>0</v>
      </c>
      <c r="W130" s="549">
        <f t="shared" ref="W130:Y130" si="1070">Q130+T130</f>
        <v>0</v>
      </c>
      <c r="X130" s="550">
        <f t="shared" si="1070"/>
        <v>0</v>
      </c>
      <c r="Y130" s="551">
        <f t="shared" si="1070"/>
        <v>0</v>
      </c>
      <c r="Z130" s="552">
        <f t="shared" ref="Z130:AB130" si="1071">N130+W130</f>
        <v>0</v>
      </c>
      <c r="AA130" s="553">
        <f t="shared" si="1071"/>
        <v>0</v>
      </c>
      <c r="AB130" s="554">
        <f t="shared" si="1071"/>
        <v>0</v>
      </c>
      <c r="AC130" s="560"/>
      <c r="AD130" s="561"/>
      <c r="AE130" s="548">
        <f t="shared" si="1038"/>
        <v>0</v>
      </c>
      <c r="AF130" s="560"/>
      <c r="AG130" s="561"/>
      <c r="AH130" s="548">
        <f t="shared" si="1039"/>
        <v>0</v>
      </c>
      <c r="AI130" s="549">
        <f t="shared" ref="AI130:AK130" si="1072">AC130+AF130</f>
        <v>0</v>
      </c>
      <c r="AJ130" s="550">
        <f t="shared" si="1072"/>
        <v>0</v>
      </c>
      <c r="AK130" s="551">
        <f t="shared" si="1072"/>
        <v>0</v>
      </c>
      <c r="AL130" s="555">
        <f t="shared" ref="AL130:AM130" si="1073">Z130+AI130</f>
        <v>0</v>
      </c>
      <c r="AM130" s="556">
        <f t="shared" si="1073"/>
        <v>0</v>
      </c>
      <c r="AN130" s="557">
        <f t="shared" si="1042"/>
        <v>0</v>
      </c>
      <c r="AO130" s="560"/>
      <c r="AP130" s="561"/>
      <c r="AQ130" s="548">
        <f t="shared" si="1043"/>
        <v>0</v>
      </c>
      <c r="AR130" s="560"/>
      <c r="AS130" s="561"/>
      <c r="AT130" s="548">
        <f t="shared" si="1044"/>
        <v>0</v>
      </c>
      <c r="AU130" s="549">
        <f t="shared" ref="AU130:AW130" si="1074">AO130+AR130</f>
        <v>0</v>
      </c>
      <c r="AV130" s="550">
        <f t="shared" si="1074"/>
        <v>0</v>
      </c>
      <c r="AW130" s="551">
        <f t="shared" si="1074"/>
        <v>0</v>
      </c>
      <c r="AX130" s="555">
        <f t="shared" ref="AX130:AY130" si="1075">AL130+AU130</f>
        <v>0</v>
      </c>
      <c r="AY130" s="556">
        <f t="shared" si="1075"/>
        <v>0</v>
      </c>
      <c r="AZ130" s="557">
        <f t="shared" si="1047"/>
        <v>0</v>
      </c>
      <c r="BA130" s="552">
        <f t="shared" ref="BA130:BB130" si="1076">AI130+AU130</f>
        <v>0</v>
      </c>
      <c r="BB130" s="553">
        <f t="shared" si="1076"/>
        <v>0</v>
      </c>
      <c r="BC130" s="554">
        <f t="shared" si="1049"/>
        <v>0</v>
      </c>
      <c r="BD130" s="558">
        <f t="shared" si="1050"/>
        <v>0</v>
      </c>
      <c r="BE130" s="559">
        <f t="shared" si="1051"/>
        <v>0</v>
      </c>
      <c r="BF130" s="548">
        <f t="shared" si="1052"/>
        <v>0</v>
      </c>
      <c r="BG130" s="397"/>
      <c r="BH130" s="397"/>
      <c r="BI130" s="397"/>
      <c r="BJ130" s="397"/>
      <c r="BK130" s="397"/>
    </row>
    <row r="131">
      <c r="A131" s="483"/>
      <c r="B131" s="397"/>
      <c r="C131" s="397"/>
      <c r="D131" s="545"/>
      <c r="E131" s="531" t="s">
        <v>155</v>
      </c>
      <c r="F131" s="531"/>
      <c r="G131" s="532"/>
      <c r="H131" s="560"/>
      <c r="I131" s="561"/>
      <c r="J131" s="548">
        <f t="shared" si="1031"/>
        <v>0</v>
      </c>
      <c r="K131" s="560"/>
      <c r="L131" s="561"/>
      <c r="M131" s="548">
        <f t="shared" si="1032"/>
        <v>0</v>
      </c>
      <c r="N131" s="549">
        <f t="shared" ref="N131:P131" si="1077">H131+K131</f>
        <v>0</v>
      </c>
      <c r="O131" s="550">
        <f t="shared" si="1077"/>
        <v>0</v>
      </c>
      <c r="P131" s="551">
        <f t="shared" si="1077"/>
        <v>0</v>
      </c>
      <c r="Q131" s="560"/>
      <c r="R131" s="561"/>
      <c r="S131" s="548">
        <f t="shared" si="1034"/>
        <v>0</v>
      </c>
      <c r="T131" s="560"/>
      <c r="U131" s="561"/>
      <c r="V131" s="548">
        <f t="shared" si="1035"/>
        <v>0</v>
      </c>
      <c r="W131" s="549">
        <f t="shared" ref="W131:Y131" si="1078">Q131+T131</f>
        <v>0</v>
      </c>
      <c r="X131" s="550">
        <f t="shared" si="1078"/>
        <v>0</v>
      </c>
      <c r="Y131" s="551">
        <f t="shared" si="1078"/>
        <v>0</v>
      </c>
      <c r="Z131" s="552">
        <f t="shared" ref="Z131:AB131" si="1079">N131+W131</f>
        <v>0</v>
      </c>
      <c r="AA131" s="553">
        <f t="shared" si="1079"/>
        <v>0</v>
      </c>
      <c r="AB131" s="554">
        <f t="shared" si="1079"/>
        <v>0</v>
      </c>
      <c r="AC131" s="560"/>
      <c r="AD131" s="561"/>
      <c r="AE131" s="548">
        <f t="shared" si="1038"/>
        <v>0</v>
      </c>
      <c r="AF131" s="560"/>
      <c r="AG131" s="561"/>
      <c r="AH131" s="548">
        <f t="shared" si="1039"/>
        <v>0</v>
      </c>
      <c r="AI131" s="549">
        <f t="shared" ref="AI131:AK131" si="1080">AC131+AF131</f>
        <v>0</v>
      </c>
      <c r="AJ131" s="550">
        <f t="shared" si="1080"/>
        <v>0</v>
      </c>
      <c r="AK131" s="551">
        <f t="shared" si="1080"/>
        <v>0</v>
      </c>
      <c r="AL131" s="555">
        <f t="shared" ref="AL131:AM131" si="1081">Z131+AI131</f>
        <v>0</v>
      </c>
      <c r="AM131" s="556">
        <f t="shared" si="1081"/>
        <v>0</v>
      </c>
      <c r="AN131" s="557">
        <f t="shared" si="1042"/>
        <v>0</v>
      </c>
      <c r="AO131" s="560"/>
      <c r="AP131" s="561"/>
      <c r="AQ131" s="548">
        <f t="shared" si="1043"/>
        <v>0</v>
      </c>
      <c r="AR131" s="560"/>
      <c r="AS131" s="561"/>
      <c r="AT131" s="548">
        <f t="shared" si="1044"/>
        <v>0</v>
      </c>
      <c r="AU131" s="549">
        <f t="shared" ref="AU131:AW131" si="1082">AO131+AR131</f>
        <v>0</v>
      </c>
      <c r="AV131" s="550">
        <f t="shared" si="1082"/>
        <v>0</v>
      </c>
      <c r="AW131" s="551">
        <f t="shared" si="1082"/>
        <v>0</v>
      </c>
      <c r="AX131" s="555">
        <f t="shared" ref="AX131:AY131" si="1083">AL131+AU131</f>
        <v>0</v>
      </c>
      <c r="AY131" s="556">
        <f t="shared" si="1083"/>
        <v>0</v>
      </c>
      <c r="AZ131" s="557">
        <f t="shared" si="1047"/>
        <v>0</v>
      </c>
      <c r="BA131" s="552">
        <f t="shared" ref="BA131:BB131" si="1084">AI131+AU131</f>
        <v>0</v>
      </c>
      <c r="BB131" s="553">
        <f t="shared" si="1084"/>
        <v>0</v>
      </c>
      <c r="BC131" s="554">
        <f t="shared" si="1049"/>
        <v>0</v>
      </c>
      <c r="BD131" s="558">
        <f t="shared" si="1050"/>
        <v>0</v>
      </c>
      <c r="BE131" s="559">
        <f t="shared" si="1051"/>
        <v>0</v>
      </c>
      <c r="BF131" s="548">
        <f t="shared" si="1052"/>
        <v>0</v>
      </c>
      <c r="BG131" s="397"/>
      <c r="BH131" s="397"/>
      <c r="BI131" s="397"/>
      <c r="BJ131" s="397"/>
      <c r="BK131" s="397"/>
    </row>
    <row r="132">
      <c r="A132" s="483"/>
      <c r="B132" s="397"/>
      <c r="C132" s="397"/>
      <c r="D132" s="728" t="s">
        <v>128</v>
      </c>
      <c r="E132" s="726" t="s">
        <v>85</v>
      </c>
      <c r="F132" s="284"/>
      <c r="G132" s="727"/>
      <c r="H132" s="707">
        <f t="shared" ref="H132:I132" si="1085">SUM(H134:H139)</f>
        <v>0</v>
      </c>
      <c r="I132" s="708">
        <f t="shared" si="1085"/>
        <v>0</v>
      </c>
      <c r="J132" s="709">
        <f>H132+I132</f>
        <v>0</v>
      </c>
      <c r="K132" s="707">
        <f t="shared" ref="K132:L132" si="1086">SUM(K134:K139)</f>
        <v>0</v>
      </c>
      <c r="L132" s="708">
        <f t="shared" si="1086"/>
        <v>0</v>
      </c>
      <c r="M132" s="709">
        <f>K132+L132</f>
        <v>0</v>
      </c>
      <c r="N132" s="710">
        <f t="shared" ref="N132:P132" si="1087">H132+K132</f>
        <v>0</v>
      </c>
      <c r="O132" s="711">
        <f t="shared" si="1087"/>
        <v>0</v>
      </c>
      <c r="P132" s="712">
        <f t="shared" si="1087"/>
        <v>0</v>
      </c>
      <c r="Q132" s="707">
        <f t="shared" ref="Q132:R132" si="1088">SUM(Q134:Q139)</f>
        <v>0</v>
      </c>
      <c r="R132" s="708">
        <f t="shared" si="1088"/>
        <v>0</v>
      </c>
      <c r="S132" s="709">
        <f>Q132+R132</f>
        <v>0</v>
      </c>
      <c r="T132" s="707">
        <f t="shared" ref="T132:U132" si="1089">SUM(T134:T139)</f>
        <v>0</v>
      </c>
      <c r="U132" s="708">
        <f t="shared" si="1089"/>
        <v>0</v>
      </c>
      <c r="V132" s="709">
        <f>T132+U132</f>
        <v>0</v>
      </c>
      <c r="W132" s="710">
        <f t="shared" ref="W132:Y132" si="1090">Q132+T132</f>
        <v>0</v>
      </c>
      <c r="X132" s="711">
        <f t="shared" si="1090"/>
        <v>0</v>
      </c>
      <c r="Y132" s="712">
        <f t="shared" si="1090"/>
        <v>0</v>
      </c>
      <c r="Z132" s="713">
        <f t="shared" ref="Z132:AB132" si="1091">N132+W132</f>
        <v>0</v>
      </c>
      <c r="AA132" s="714">
        <f t="shared" si="1091"/>
        <v>0</v>
      </c>
      <c r="AB132" s="715">
        <f t="shared" si="1091"/>
        <v>0</v>
      </c>
      <c r="AC132" s="707">
        <f t="shared" ref="AC132:AD132" si="1092">SUM(AC134:AC139)</f>
        <v>0</v>
      </c>
      <c r="AD132" s="708">
        <f t="shared" si="1092"/>
        <v>0</v>
      </c>
      <c r="AE132" s="709">
        <f>AC132+AD132</f>
        <v>0</v>
      </c>
      <c r="AF132" s="707">
        <f t="shared" ref="AF132:AG132" si="1093">SUM(AF134:AF139)</f>
        <v>0</v>
      </c>
      <c r="AG132" s="708">
        <f t="shared" si="1093"/>
        <v>0</v>
      </c>
      <c r="AH132" s="709">
        <f>AF132+AG132</f>
        <v>0</v>
      </c>
      <c r="AI132" s="710">
        <f t="shared" ref="AI132:AK132" si="1094">AC132+AF132</f>
        <v>0</v>
      </c>
      <c r="AJ132" s="711">
        <f t="shared" si="1094"/>
        <v>0</v>
      </c>
      <c r="AK132" s="712">
        <f t="shared" si="1094"/>
        <v>0</v>
      </c>
      <c r="AL132" s="716">
        <f t="shared" ref="AL132:AM132" si="1095">Z132+AI132</f>
        <v>0</v>
      </c>
      <c r="AM132" s="717">
        <f t="shared" si="1095"/>
        <v>0</v>
      </c>
      <c r="AN132" s="718">
        <f t="shared" si="1042"/>
        <v>0</v>
      </c>
      <c r="AO132" s="707">
        <f t="shared" ref="AO132:AP132" si="1096">SUM(AO134:AO139)</f>
        <v>0</v>
      </c>
      <c r="AP132" s="708">
        <f t="shared" si="1096"/>
        <v>0</v>
      </c>
      <c r="AQ132" s="709">
        <f>AO132+AP132</f>
        <v>0</v>
      </c>
      <c r="AR132" s="707">
        <f t="shared" ref="AR132:AS132" si="1097">SUM(AR134:AR139)</f>
        <v>0</v>
      </c>
      <c r="AS132" s="708">
        <f t="shared" si="1097"/>
        <v>0</v>
      </c>
      <c r="AT132" s="709">
        <f>AR132+AS132</f>
        <v>0</v>
      </c>
      <c r="AU132" s="710">
        <f t="shared" ref="AU132:AW132" si="1098">AO132+AR132</f>
        <v>0</v>
      </c>
      <c r="AV132" s="711">
        <f t="shared" si="1098"/>
        <v>0</v>
      </c>
      <c r="AW132" s="712">
        <f t="shared" si="1098"/>
        <v>0</v>
      </c>
      <c r="AX132" s="716">
        <f t="shared" ref="AX132:AY132" si="1099">AL132+AU132</f>
        <v>0</v>
      </c>
      <c r="AY132" s="717">
        <f t="shared" si="1099"/>
        <v>0</v>
      </c>
      <c r="AZ132" s="718">
        <f t="shared" si="1047"/>
        <v>0</v>
      </c>
      <c r="BA132" s="713">
        <f t="shared" ref="BA132:BB132" si="1100">AI132+AU132</f>
        <v>0</v>
      </c>
      <c r="BB132" s="714">
        <f t="shared" si="1100"/>
        <v>0</v>
      </c>
      <c r="BC132" s="715">
        <f t="shared" si="1049"/>
        <v>0</v>
      </c>
      <c r="BD132" s="707">
        <f t="shared" si="1050"/>
        <v>0</v>
      </c>
      <c r="BE132" s="708">
        <f t="shared" si="1051"/>
        <v>0</v>
      </c>
      <c r="BF132" s="709">
        <f t="shared" si="1052"/>
        <v>0</v>
      </c>
      <c r="BG132" s="397"/>
      <c r="BH132" s="397"/>
      <c r="BI132" s="397"/>
      <c r="BJ132" s="397"/>
      <c r="BK132" s="397"/>
    </row>
    <row r="133">
      <c r="A133" s="483"/>
      <c r="B133" s="397"/>
      <c r="C133" s="397"/>
      <c r="D133" s="590"/>
      <c r="E133" s="29"/>
      <c r="F133" s="29"/>
      <c r="G133" s="663"/>
      <c r="H133" s="603"/>
      <c r="I133" s="604"/>
      <c r="J133" s="593"/>
      <c r="K133" s="603"/>
      <c r="L133" s="604"/>
      <c r="M133" s="593"/>
      <c r="N133" s="594"/>
      <c r="O133" s="595"/>
      <c r="P133" s="596"/>
      <c r="Q133" s="603"/>
      <c r="R133" s="604"/>
      <c r="S133" s="593"/>
      <c r="T133" s="603"/>
      <c r="U133" s="604"/>
      <c r="V133" s="593"/>
      <c r="W133" s="594"/>
      <c r="X133" s="595"/>
      <c r="Y133" s="596"/>
      <c r="Z133" s="597"/>
      <c r="AA133" s="598"/>
      <c r="AB133" s="599"/>
      <c r="AC133" s="603"/>
      <c r="AD133" s="604"/>
      <c r="AE133" s="593"/>
      <c r="AF133" s="603"/>
      <c r="AG133" s="604"/>
      <c r="AH133" s="593"/>
      <c r="AI133" s="594"/>
      <c r="AJ133" s="595"/>
      <c r="AK133" s="596"/>
      <c r="AL133" s="600"/>
      <c r="AM133" s="601"/>
      <c r="AN133" s="602"/>
      <c r="AO133" s="603"/>
      <c r="AP133" s="604"/>
      <c r="AQ133" s="593"/>
      <c r="AR133" s="603"/>
      <c r="AS133" s="604"/>
      <c r="AT133" s="593"/>
      <c r="AU133" s="594"/>
      <c r="AV133" s="595"/>
      <c r="AW133" s="596"/>
      <c r="AX133" s="600"/>
      <c r="AY133" s="601"/>
      <c r="AZ133" s="602"/>
      <c r="BA133" s="597"/>
      <c r="BB133" s="598"/>
      <c r="BC133" s="599"/>
      <c r="BD133" s="729">
        <f t="shared" si="1050"/>
        <v>0</v>
      </c>
      <c r="BE133" s="730">
        <f t="shared" si="1051"/>
        <v>0</v>
      </c>
      <c r="BF133" s="731">
        <f t="shared" si="1052"/>
        <v>0</v>
      </c>
      <c r="BG133" s="397"/>
      <c r="BH133" s="397"/>
      <c r="BI133" s="397"/>
      <c r="BJ133" s="397"/>
      <c r="BK133" s="397"/>
    </row>
    <row r="134">
      <c r="A134" s="483"/>
      <c r="B134" s="397"/>
      <c r="C134" s="397"/>
      <c r="D134" s="545"/>
      <c r="E134" s="855" t="s">
        <v>133</v>
      </c>
      <c r="F134" s="515"/>
      <c r="G134" s="516"/>
      <c r="H134" s="560"/>
      <c r="I134" s="561"/>
      <c r="J134" s="548">
        <f t="shared" ref="J134:J139" si="1109">+H134+I134</f>
        <v>0</v>
      </c>
      <c r="K134" s="560"/>
      <c r="L134" s="561"/>
      <c r="M134" s="548">
        <f t="shared" ref="M134:M139" si="1110">+K134+L134</f>
        <v>0</v>
      </c>
      <c r="N134" s="549">
        <f t="shared" ref="N134:P134" si="1101">H134+K134</f>
        <v>0</v>
      </c>
      <c r="O134" s="550">
        <f t="shared" si="1101"/>
        <v>0</v>
      </c>
      <c r="P134" s="551">
        <f t="shared" si="1101"/>
        <v>0</v>
      </c>
      <c r="Q134" s="560"/>
      <c r="R134" s="561"/>
      <c r="S134" s="548">
        <f t="shared" ref="S134:S139" si="1112">+Q134+R134</f>
        <v>0</v>
      </c>
      <c r="T134" s="560"/>
      <c r="U134" s="561"/>
      <c r="V134" s="548">
        <f t="shared" ref="V134:V139" si="1113">+T134+U134</f>
        <v>0</v>
      </c>
      <c r="W134" s="549">
        <f t="shared" ref="W134:Y134" si="1102">Q134+T134</f>
        <v>0</v>
      </c>
      <c r="X134" s="550">
        <f t="shared" si="1102"/>
        <v>0</v>
      </c>
      <c r="Y134" s="551">
        <f t="shared" si="1102"/>
        <v>0</v>
      </c>
      <c r="Z134" s="552">
        <f t="shared" ref="Z134:AB134" si="1103">N134+W134</f>
        <v>0</v>
      </c>
      <c r="AA134" s="553">
        <f t="shared" si="1103"/>
        <v>0</v>
      </c>
      <c r="AB134" s="554">
        <f t="shared" si="1103"/>
        <v>0</v>
      </c>
      <c r="AC134" s="560"/>
      <c r="AD134" s="561"/>
      <c r="AE134" s="548">
        <f t="shared" ref="AE134:AE139" si="1116">+AC134+AD134</f>
        <v>0</v>
      </c>
      <c r="AF134" s="560"/>
      <c r="AG134" s="561"/>
      <c r="AH134" s="548">
        <f t="shared" ref="AH134:AH139" si="1117">+AF134+AG134</f>
        <v>0</v>
      </c>
      <c r="AI134" s="549">
        <f t="shared" ref="AI134:AK134" si="1104">AC134+AF134</f>
        <v>0</v>
      </c>
      <c r="AJ134" s="550">
        <f t="shared" si="1104"/>
        <v>0</v>
      </c>
      <c r="AK134" s="551">
        <f t="shared" si="1104"/>
        <v>0</v>
      </c>
      <c r="AL134" s="555">
        <f t="shared" ref="AL134:AM134" si="1105">Z134+AI134</f>
        <v>0</v>
      </c>
      <c r="AM134" s="556">
        <f t="shared" si="1105"/>
        <v>0</v>
      </c>
      <c r="AN134" s="557">
        <f t="shared" ref="AN134:AN140" si="1120">AL134+AM134</f>
        <v>0</v>
      </c>
      <c r="AO134" s="560"/>
      <c r="AP134" s="561"/>
      <c r="AQ134" s="548">
        <f t="shared" ref="AQ134:AQ139" si="1121">+AO134+AP134</f>
        <v>0</v>
      </c>
      <c r="AR134" s="560"/>
      <c r="AS134" s="561"/>
      <c r="AT134" s="548">
        <f t="shared" ref="AT134:AT139" si="1122">+AR134+AS134</f>
        <v>0</v>
      </c>
      <c r="AU134" s="549">
        <f t="shared" ref="AU134:AW134" si="1106">AO134+AR134</f>
        <v>0</v>
      </c>
      <c r="AV134" s="550">
        <f t="shared" si="1106"/>
        <v>0</v>
      </c>
      <c r="AW134" s="551">
        <f t="shared" si="1106"/>
        <v>0</v>
      </c>
      <c r="AX134" s="555">
        <f t="shared" ref="AX134:AY134" si="1107">AL134+AU134</f>
        <v>0</v>
      </c>
      <c r="AY134" s="556">
        <f t="shared" si="1107"/>
        <v>0</v>
      </c>
      <c r="AZ134" s="557">
        <f t="shared" ref="AZ134:AZ140" si="1125">AX134+AY134</f>
        <v>0</v>
      </c>
      <c r="BA134" s="552">
        <f t="shared" ref="BA134:BB134" si="1108">AI134+AU134</f>
        <v>0</v>
      </c>
      <c r="BB134" s="553">
        <f t="shared" si="1108"/>
        <v>0</v>
      </c>
      <c r="BC134" s="554">
        <f t="shared" ref="BC134:BC140" si="1127">AQ134+AZ134</f>
        <v>0</v>
      </c>
      <c r="BD134" s="558">
        <f t="shared" si="1050"/>
        <v>0</v>
      </c>
      <c r="BE134" s="559">
        <f t="shared" si="1051"/>
        <v>0</v>
      </c>
      <c r="BF134" s="548">
        <f t="shared" si="1052"/>
        <v>0</v>
      </c>
      <c r="BG134" s="397"/>
      <c r="BH134" s="397"/>
      <c r="BI134" s="397"/>
      <c r="BJ134" s="397"/>
      <c r="BK134" s="397"/>
    </row>
    <row r="135">
      <c r="A135" s="483"/>
      <c r="B135" s="397"/>
      <c r="C135" s="397"/>
      <c r="D135" s="545"/>
      <c r="E135" s="640" t="s">
        <v>134</v>
      </c>
      <c r="F135" s="515"/>
      <c r="G135" s="516"/>
      <c r="H135" s="560"/>
      <c r="I135" s="561"/>
      <c r="J135" s="548">
        <f t="shared" si="1109"/>
        <v>0</v>
      </c>
      <c r="K135" s="560"/>
      <c r="L135" s="561"/>
      <c r="M135" s="548">
        <f t="shared" si="1110"/>
        <v>0</v>
      </c>
      <c r="N135" s="549">
        <f t="shared" ref="N135:P135" si="1111">H135+K135</f>
        <v>0</v>
      </c>
      <c r="O135" s="550">
        <f t="shared" si="1111"/>
        <v>0</v>
      </c>
      <c r="P135" s="551">
        <f t="shared" si="1111"/>
        <v>0</v>
      </c>
      <c r="Q135" s="560"/>
      <c r="R135" s="561"/>
      <c r="S135" s="548">
        <f t="shared" si="1112"/>
        <v>0</v>
      </c>
      <c r="T135" s="560"/>
      <c r="U135" s="561"/>
      <c r="V135" s="548">
        <f t="shared" si="1113"/>
        <v>0</v>
      </c>
      <c r="W135" s="549">
        <f t="shared" ref="W135:Y135" si="1114">Q135+T135</f>
        <v>0</v>
      </c>
      <c r="X135" s="550">
        <f t="shared" si="1114"/>
        <v>0</v>
      </c>
      <c r="Y135" s="551">
        <f t="shared" si="1114"/>
        <v>0</v>
      </c>
      <c r="Z135" s="552">
        <f t="shared" ref="Z135:AB135" si="1115">N135+W135</f>
        <v>0</v>
      </c>
      <c r="AA135" s="553">
        <f t="shared" si="1115"/>
        <v>0</v>
      </c>
      <c r="AB135" s="554">
        <f t="shared" si="1115"/>
        <v>0</v>
      </c>
      <c r="AC135" s="560"/>
      <c r="AD135" s="561"/>
      <c r="AE135" s="548">
        <f t="shared" si="1116"/>
        <v>0</v>
      </c>
      <c r="AF135" s="560"/>
      <c r="AG135" s="561"/>
      <c r="AH135" s="548">
        <f t="shared" si="1117"/>
        <v>0</v>
      </c>
      <c r="AI135" s="549">
        <f t="shared" ref="AI135:AK135" si="1118">AC135+AF135</f>
        <v>0</v>
      </c>
      <c r="AJ135" s="550">
        <f t="shared" si="1118"/>
        <v>0</v>
      </c>
      <c r="AK135" s="551">
        <f t="shared" si="1118"/>
        <v>0</v>
      </c>
      <c r="AL135" s="555">
        <f t="shared" ref="AL135:AM135" si="1119">Z135+AI135</f>
        <v>0</v>
      </c>
      <c r="AM135" s="556">
        <f t="shared" si="1119"/>
        <v>0</v>
      </c>
      <c r="AN135" s="557">
        <f t="shared" si="1120"/>
        <v>0</v>
      </c>
      <c r="AO135" s="560"/>
      <c r="AP135" s="561"/>
      <c r="AQ135" s="548">
        <f t="shared" si="1121"/>
        <v>0</v>
      </c>
      <c r="AR135" s="560"/>
      <c r="AS135" s="561"/>
      <c r="AT135" s="548">
        <f t="shared" si="1122"/>
        <v>0</v>
      </c>
      <c r="AU135" s="549">
        <f t="shared" ref="AU135:AW135" si="1123">AO135+AR135</f>
        <v>0</v>
      </c>
      <c r="AV135" s="550">
        <f t="shared" si="1123"/>
        <v>0</v>
      </c>
      <c r="AW135" s="551">
        <f t="shared" si="1123"/>
        <v>0</v>
      </c>
      <c r="AX135" s="555">
        <f t="shared" ref="AX135:AY135" si="1124">AL135+AU135</f>
        <v>0</v>
      </c>
      <c r="AY135" s="556">
        <f t="shared" si="1124"/>
        <v>0</v>
      </c>
      <c r="AZ135" s="557">
        <f t="shared" si="1125"/>
        <v>0</v>
      </c>
      <c r="BA135" s="552">
        <f t="shared" ref="BA135:BB135" si="1126">AI135+AU135</f>
        <v>0</v>
      </c>
      <c r="BB135" s="553">
        <f t="shared" si="1126"/>
        <v>0</v>
      </c>
      <c r="BC135" s="554">
        <f t="shared" si="1127"/>
        <v>0</v>
      </c>
      <c r="BD135" s="558">
        <f t="shared" si="1050"/>
        <v>0</v>
      </c>
      <c r="BE135" s="559">
        <f t="shared" si="1051"/>
        <v>0</v>
      </c>
      <c r="BF135" s="548">
        <f t="shared" si="1052"/>
        <v>0</v>
      </c>
      <c r="BG135" s="397"/>
      <c r="BH135" s="397"/>
      <c r="BI135" s="397"/>
      <c r="BJ135" s="397"/>
      <c r="BK135" s="397"/>
    </row>
    <row r="136">
      <c r="A136" s="483"/>
      <c r="B136" s="397"/>
      <c r="C136" s="397"/>
      <c r="D136" s="545"/>
      <c r="E136" s="640" t="s">
        <v>135</v>
      </c>
      <c r="F136" s="531"/>
      <c r="G136" s="532"/>
      <c r="H136" s="560"/>
      <c r="I136" s="561"/>
      <c r="J136" s="548">
        <f t="shared" si="1109"/>
        <v>0</v>
      </c>
      <c r="K136" s="560"/>
      <c r="L136" s="561"/>
      <c r="M136" s="548">
        <f t="shared" si="1110"/>
        <v>0</v>
      </c>
      <c r="N136" s="549">
        <f t="shared" ref="N136:P136" si="1128">H136+K136</f>
        <v>0</v>
      </c>
      <c r="O136" s="550">
        <f t="shared" si="1128"/>
        <v>0</v>
      </c>
      <c r="P136" s="551">
        <f t="shared" si="1128"/>
        <v>0</v>
      </c>
      <c r="Q136" s="560"/>
      <c r="R136" s="561"/>
      <c r="S136" s="548">
        <f t="shared" si="1112"/>
        <v>0</v>
      </c>
      <c r="T136" s="560"/>
      <c r="U136" s="561"/>
      <c r="V136" s="548">
        <f t="shared" si="1113"/>
        <v>0</v>
      </c>
      <c r="W136" s="549">
        <f t="shared" ref="W136:Y136" si="1129">Q136+T136</f>
        <v>0</v>
      </c>
      <c r="X136" s="550">
        <f t="shared" si="1129"/>
        <v>0</v>
      </c>
      <c r="Y136" s="551">
        <f t="shared" si="1129"/>
        <v>0</v>
      </c>
      <c r="Z136" s="552">
        <f t="shared" ref="Z136:AB136" si="1130">N136+W136</f>
        <v>0</v>
      </c>
      <c r="AA136" s="553">
        <f t="shared" si="1130"/>
        <v>0</v>
      </c>
      <c r="AB136" s="554">
        <f t="shared" si="1130"/>
        <v>0</v>
      </c>
      <c r="AC136" s="560"/>
      <c r="AD136" s="561"/>
      <c r="AE136" s="548">
        <f t="shared" si="1116"/>
        <v>0</v>
      </c>
      <c r="AF136" s="560"/>
      <c r="AG136" s="561"/>
      <c r="AH136" s="548">
        <f t="shared" si="1117"/>
        <v>0</v>
      </c>
      <c r="AI136" s="549">
        <f t="shared" ref="AI136:AK136" si="1131">AC136+AF136</f>
        <v>0</v>
      </c>
      <c r="AJ136" s="550">
        <f t="shared" si="1131"/>
        <v>0</v>
      </c>
      <c r="AK136" s="551">
        <f t="shared" si="1131"/>
        <v>0</v>
      </c>
      <c r="AL136" s="555">
        <f t="shared" ref="AL136:AM136" si="1132">Z136+AI136</f>
        <v>0</v>
      </c>
      <c r="AM136" s="556">
        <f t="shared" si="1132"/>
        <v>0</v>
      </c>
      <c r="AN136" s="557">
        <f t="shared" si="1120"/>
        <v>0</v>
      </c>
      <c r="AO136" s="560"/>
      <c r="AP136" s="561"/>
      <c r="AQ136" s="548">
        <f t="shared" si="1121"/>
        <v>0</v>
      </c>
      <c r="AR136" s="560"/>
      <c r="AS136" s="561"/>
      <c r="AT136" s="548">
        <f t="shared" si="1122"/>
        <v>0</v>
      </c>
      <c r="AU136" s="549">
        <f t="shared" ref="AU136:AW136" si="1133">AO136+AR136</f>
        <v>0</v>
      </c>
      <c r="AV136" s="550">
        <f t="shared" si="1133"/>
        <v>0</v>
      </c>
      <c r="AW136" s="551">
        <f t="shared" si="1133"/>
        <v>0</v>
      </c>
      <c r="AX136" s="555">
        <f t="shared" ref="AX136:AY136" si="1134">AL136+AU136</f>
        <v>0</v>
      </c>
      <c r="AY136" s="556">
        <f t="shared" si="1134"/>
        <v>0</v>
      </c>
      <c r="AZ136" s="557">
        <f t="shared" si="1125"/>
        <v>0</v>
      </c>
      <c r="BA136" s="552">
        <f t="shared" ref="BA136:BB136" si="1135">AI136+AU136</f>
        <v>0</v>
      </c>
      <c r="BB136" s="553">
        <f t="shared" si="1135"/>
        <v>0</v>
      </c>
      <c r="BC136" s="554">
        <f t="shared" si="1127"/>
        <v>0</v>
      </c>
      <c r="BD136" s="558">
        <f t="shared" si="1050"/>
        <v>0</v>
      </c>
      <c r="BE136" s="559">
        <f t="shared" si="1051"/>
        <v>0</v>
      </c>
      <c r="BF136" s="548">
        <f t="shared" si="1052"/>
        <v>0</v>
      </c>
      <c r="BG136" s="397"/>
      <c r="BH136" s="397"/>
      <c r="BI136" s="397"/>
      <c r="BJ136" s="397"/>
      <c r="BK136" s="397"/>
    </row>
    <row r="137">
      <c r="A137" s="483"/>
      <c r="B137" s="397"/>
      <c r="C137" s="501"/>
      <c r="D137" s="545"/>
      <c r="E137" s="531" t="s">
        <v>153</v>
      </c>
      <c r="F137" s="531"/>
      <c r="G137" s="532"/>
      <c r="H137" s="560"/>
      <c r="I137" s="561"/>
      <c r="J137" s="548">
        <f t="shared" si="1109"/>
        <v>0</v>
      </c>
      <c r="K137" s="560"/>
      <c r="L137" s="561"/>
      <c r="M137" s="548">
        <f t="shared" si="1110"/>
        <v>0</v>
      </c>
      <c r="N137" s="549">
        <f t="shared" ref="N137:P137" si="1136">H137+K137</f>
        <v>0</v>
      </c>
      <c r="O137" s="550">
        <f t="shared" si="1136"/>
        <v>0</v>
      </c>
      <c r="P137" s="551">
        <f t="shared" si="1136"/>
        <v>0</v>
      </c>
      <c r="Q137" s="560"/>
      <c r="R137" s="561"/>
      <c r="S137" s="548">
        <f t="shared" si="1112"/>
        <v>0</v>
      </c>
      <c r="T137" s="560"/>
      <c r="U137" s="561"/>
      <c r="V137" s="548">
        <f t="shared" si="1113"/>
        <v>0</v>
      </c>
      <c r="W137" s="549">
        <f t="shared" ref="W137:Y137" si="1137">Q137+T137</f>
        <v>0</v>
      </c>
      <c r="X137" s="550">
        <f t="shared" si="1137"/>
        <v>0</v>
      </c>
      <c r="Y137" s="551">
        <f t="shared" si="1137"/>
        <v>0</v>
      </c>
      <c r="Z137" s="552">
        <f t="shared" ref="Z137:AB137" si="1138">N137+W137</f>
        <v>0</v>
      </c>
      <c r="AA137" s="553">
        <f t="shared" si="1138"/>
        <v>0</v>
      </c>
      <c r="AB137" s="554">
        <f t="shared" si="1138"/>
        <v>0</v>
      </c>
      <c r="AC137" s="560"/>
      <c r="AD137" s="561"/>
      <c r="AE137" s="548">
        <f t="shared" si="1116"/>
        <v>0</v>
      </c>
      <c r="AF137" s="560"/>
      <c r="AG137" s="561"/>
      <c r="AH137" s="548">
        <f t="shared" si="1117"/>
        <v>0</v>
      </c>
      <c r="AI137" s="549">
        <f t="shared" ref="AI137:AK137" si="1139">AC137+AF137</f>
        <v>0</v>
      </c>
      <c r="AJ137" s="550">
        <f t="shared" si="1139"/>
        <v>0</v>
      </c>
      <c r="AK137" s="551">
        <f t="shared" si="1139"/>
        <v>0</v>
      </c>
      <c r="AL137" s="555">
        <f t="shared" ref="AL137:AM137" si="1140">Z137+AI137</f>
        <v>0</v>
      </c>
      <c r="AM137" s="556">
        <f t="shared" si="1140"/>
        <v>0</v>
      </c>
      <c r="AN137" s="557">
        <f t="shared" si="1120"/>
        <v>0</v>
      </c>
      <c r="AO137" s="560"/>
      <c r="AP137" s="561"/>
      <c r="AQ137" s="548">
        <f t="shared" si="1121"/>
        <v>0</v>
      </c>
      <c r="AR137" s="560"/>
      <c r="AS137" s="561"/>
      <c r="AT137" s="548">
        <f t="shared" si="1122"/>
        <v>0</v>
      </c>
      <c r="AU137" s="549">
        <f t="shared" ref="AU137:AW137" si="1141">AO137+AR137</f>
        <v>0</v>
      </c>
      <c r="AV137" s="550">
        <f t="shared" si="1141"/>
        <v>0</v>
      </c>
      <c r="AW137" s="551">
        <f t="shared" si="1141"/>
        <v>0</v>
      </c>
      <c r="AX137" s="555">
        <f t="shared" ref="AX137:AY137" si="1142">AL137+AU137</f>
        <v>0</v>
      </c>
      <c r="AY137" s="556">
        <f t="shared" si="1142"/>
        <v>0</v>
      </c>
      <c r="AZ137" s="557">
        <f t="shared" si="1125"/>
        <v>0</v>
      </c>
      <c r="BA137" s="552">
        <f t="shared" ref="BA137:BB137" si="1143">AI137+AU137</f>
        <v>0</v>
      </c>
      <c r="BB137" s="553">
        <f t="shared" si="1143"/>
        <v>0</v>
      </c>
      <c r="BC137" s="554">
        <f t="shared" si="1127"/>
        <v>0</v>
      </c>
      <c r="BD137" s="558">
        <f t="shared" si="1050"/>
        <v>0</v>
      </c>
      <c r="BE137" s="559">
        <f t="shared" si="1051"/>
        <v>0</v>
      </c>
      <c r="BF137" s="548">
        <f t="shared" si="1052"/>
        <v>0</v>
      </c>
      <c r="BG137" s="397"/>
      <c r="BH137" s="397"/>
      <c r="BI137" s="397"/>
      <c r="BJ137" s="397"/>
      <c r="BK137" s="397"/>
    </row>
    <row r="138">
      <c r="A138" s="483"/>
      <c r="B138" s="397"/>
      <c r="C138" s="501"/>
      <c r="D138" s="545"/>
      <c r="E138" s="531" t="s">
        <v>154</v>
      </c>
      <c r="F138" s="531"/>
      <c r="G138" s="532"/>
      <c r="H138" s="560"/>
      <c r="I138" s="561"/>
      <c r="J138" s="548">
        <f t="shared" si="1109"/>
        <v>0</v>
      </c>
      <c r="K138" s="560"/>
      <c r="L138" s="561"/>
      <c r="M138" s="548">
        <f t="shared" si="1110"/>
        <v>0</v>
      </c>
      <c r="N138" s="549">
        <f t="shared" ref="N138:P138" si="1144">H138+K138</f>
        <v>0</v>
      </c>
      <c r="O138" s="550">
        <f t="shared" si="1144"/>
        <v>0</v>
      </c>
      <c r="P138" s="551">
        <f t="shared" si="1144"/>
        <v>0</v>
      </c>
      <c r="Q138" s="560"/>
      <c r="R138" s="561"/>
      <c r="S138" s="548">
        <f t="shared" si="1112"/>
        <v>0</v>
      </c>
      <c r="T138" s="560"/>
      <c r="U138" s="561"/>
      <c r="V138" s="548">
        <f t="shared" si="1113"/>
        <v>0</v>
      </c>
      <c r="W138" s="549">
        <f t="shared" ref="W138:Y138" si="1145">Q138+T138</f>
        <v>0</v>
      </c>
      <c r="X138" s="550">
        <f t="shared" si="1145"/>
        <v>0</v>
      </c>
      <c r="Y138" s="551">
        <f t="shared" si="1145"/>
        <v>0</v>
      </c>
      <c r="Z138" s="552">
        <f t="shared" ref="Z138:AB138" si="1146">N138+W138</f>
        <v>0</v>
      </c>
      <c r="AA138" s="553">
        <f t="shared" si="1146"/>
        <v>0</v>
      </c>
      <c r="AB138" s="554">
        <f t="shared" si="1146"/>
        <v>0</v>
      </c>
      <c r="AC138" s="560"/>
      <c r="AD138" s="561"/>
      <c r="AE138" s="548">
        <f t="shared" si="1116"/>
        <v>0</v>
      </c>
      <c r="AF138" s="560"/>
      <c r="AG138" s="561"/>
      <c r="AH138" s="548">
        <f t="shared" si="1117"/>
        <v>0</v>
      </c>
      <c r="AI138" s="549">
        <f t="shared" ref="AI138:AK138" si="1147">AC138+AF138</f>
        <v>0</v>
      </c>
      <c r="AJ138" s="550">
        <f t="shared" si="1147"/>
        <v>0</v>
      </c>
      <c r="AK138" s="551">
        <f t="shared" si="1147"/>
        <v>0</v>
      </c>
      <c r="AL138" s="555">
        <f t="shared" ref="AL138:AM138" si="1148">Z138+AI138</f>
        <v>0</v>
      </c>
      <c r="AM138" s="556">
        <f t="shared" si="1148"/>
        <v>0</v>
      </c>
      <c r="AN138" s="557">
        <f t="shared" si="1120"/>
        <v>0</v>
      </c>
      <c r="AO138" s="560"/>
      <c r="AP138" s="561"/>
      <c r="AQ138" s="548">
        <f t="shared" si="1121"/>
        <v>0</v>
      </c>
      <c r="AR138" s="560"/>
      <c r="AS138" s="561"/>
      <c r="AT138" s="548">
        <f t="shared" si="1122"/>
        <v>0</v>
      </c>
      <c r="AU138" s="549">
        <f t="shared" ref="AU138:AW138" si="1149">AO138+AR138</f>
        <v>0</v>
      </c>
      <c r="AV138" s="550">
        <f t="shared" si="1149"/>
        <v>0</v>
      </c>
      <c r="AW138" s="551">
        <f t="shared" si="1149"/>
        <v>0</v>
      </c>
      <c r="AX138" s="555">
        <f t="shared" ref="AX138:AY138" si="1150">AL138+AU138</f>
        <v>0</v>
      </c>
      <c r="AY138" s="556">
        <f t="shared" si="1150"/>
        <v>0</v>
      </c>
      <c r="AZ138" s="557">
        <f t="shared" si="1125"/>
        <v>0</v>
      </c>
      <c r="BA138" s="552">
        <f t="shared" ref="BA138:BB138" si="1151">AI138+AU138</f>
        <v>0</v>
      </c>
      <c r="BB138" s="553">
        <f t="shared" si="1151"/>
        <v>0</v>
      </c>
      <c r="BC138" s="554">
        <f t="shared" si="1127"/>
        <v>0</v>
      </c>
      <c r="BD138" s="558">
        <f t="shared" si="1050"/>
        <v>0</v>
      </c>
      <c r="BE138" s="559">
        <f t="shared" si="1051"/>
        <v>0</v>
      </c>
      <c r="BF138" s="548">
        <f t="shared" si="1052"/>
        <v>0</v>
      </c>
      <c r="BG138" s="397"/>
      <c r="BH138" s="397"/>
      <c r="BI138" s="397"/>
      <c r="BJ138" s="397"/>
      <c r="BK138" s="397"/>
    </row>
    <row r="139">
      <c r="A139" s="483"/>
      <c r="B139" s="397"/>
      <c r="C139" s="397"/>
      <c r="D139" s="545"/>
      <c r="E139" s="531" t="s">
        <v>155</v>
      </c>
      <c r="F139" s="531"/>
      <c r="G139" s="532"/>
      <c r="H139" s="560"/>
      <c r="I139" s="561"/>
      <c r="J139" s="548">
        <f t="shared" si="1109"/>
        <v>0</v>
      </c>
      <c r="K139" s="560"/>
      <c r="L139" s="561"/>
      <c r="M139" s="548">
        <f t="shared" si="1110"/>
        <v>0</v>
      </c>
      <c r="N139" s="549">
        <f t="shared" ref="N139:P139" si="1152">H139+K139</f>
        <v>0</v>
      </c>
      <c r="O139" s="550">
        <f t="shared" si="1152"/>
        <v>0</v>
      </c>
      <c r="P139" s="551">
        <f t="shared" si="1152"/>
        <v>0</v>
      </c>
      <c r="Q139" s="560"/>
      <c r="R139" s="561"/>
      <c r="S139" s="548">
        <f t="shared" si="1112"/>
        <v>0</v>
      </c>
      <c r="T139" s="560"/>
      <c r="U139" s="561"/>
      <c r="V139" s="548">
        <f t="shared" si="1113"/>
        <v>0</v>
      </c>
      <c r="W139" s="549">
        <f t="shared" ref="W139:Y139" si="1153">Q139+T139</f>
        <v>0</v>
      </c>
      <c r="X139" s="550">
        <f t="shared" si="1153"/>
        <v>0</v>
      </c>
      <c r="Y139" s="551">
        <f t="shared" si="1153"/>
        <v>0</v>
      </c>
      <c r="Z139" s="552">
        <f t="shared" ref="Z139:AB139" si="1154">N139+W139</f>
        <v>0</v>
      </c>
      <c r="AA139" s="553">
        <f t="shared" si="1154"/>
        <v>0</v>
      </c>
      <c r="AB139" s="554">
        <f t="shared" si="1154"/>
        <v>0</v>
      </c>
      <c r="AC139" s="560"/>
      <c r="AD139" s="561"/>
      <c r="AE139" s="548">
        <f t="shared" si="1116"/>
        <v>0</v>
      </c>
      <c r="AF139" s="560"/>
      <c r="AG139" s="561"/>
      <c r="AH139" s="548">
        <f t="shared" si="1117"/>
        <v>0</v>
      </c>
      <c r="AI139" s="549">
        <f t="shared" ref="AI139:AK139" si="1155">AC139+AF139</f>
        <v>0</v>
      </c>
      <c r="AJ139" s="550">
        <f t="shared" si="1155"/>
        <v>0</v>
      </c>
      <c r="AK139" s="551">
        <f t="shared" si="1155"/>
        <v>0</v>
      </c>
      <c r="AL139" s="555">
        <f t="shared" ref="AL139:AM139" si="1156">Z139+AI139</f>
        <v>0</v>
      </c>
      <c r="AM139" s="556">
        <f t="shared" si="1156"/>
        <v>0</v>
      </c>
      <c r="AN139" s="557">
        <f t="shared" si="1120"/>
        <v>0</v>
      </c>
      <c r="AO139" s="560"/>
      <c r="AP139" s="561"/>
      <c r="AQ139" s="548">
        <f t="shared" si="1121"/>
        <v>0</v>
      </c>
      <c r="AR139" s="560"/>
      <c r="AS139" s="561"/>
      <c r="AT139" s="548">
        <f t="shared" si="1122"/>
        <v>0</v>
      </c>
      <c r="AU139" s="549">
        <f t="shared" ref="AU139:AW139" si="1157">AO139+AR139</f>
        <v>0</v>
      </c>
      <c r="AV139" s="550">
        <f t="shared" si="1157"/>
        <v>0</v>
      </c>
      <c r="AW139" s="551">
        <f t="shared" si="1157"/>
        <v>0</v>
      </c>
      <c r="AX139" s="555">
        <f t="shared" ref="AX139:AY139" si="1158">AL139+AU139</f>
        <v>0</v>
      </c>
      <c r="AY139" s="556">
        <f t="shared" si="1158"/>
        <v>0</v>
      </c>
      <c r="AZ139" s="557">
        <f t="shared" si="1125"/>
        <v>0</v>
      </c>
      <c r="BA139" s="552">
        <f t="shared" ref="BA139:BB139" si="1159">AI139+AU139</f>
        <v>0</v>
      </c>
      <c r="BB139" s="553">
        <f t="shared" si="1159"/>
        <v>0</v>
      </c>
      <c r="BC139" s="554">
        <f t="shared" si="1127"/>
        <v>0</v>
      </c>
      <c r="BD139" s="558">
        <f t="shared" si="1050"/>
        <v>0</v>
      </c>
      <c r="BE139" s="559">
        <f t="shared" si="1051"/>
        <v>0</v>
      </c>
      <c r="BF139" s="548">
        <f t="shared" si="1052"/>
        <v>0</v>
      </c>
      <c r="BG139" s="397"/>
      <c r="BH139" s="397"/>
      <c r="BI139" s="397"/>
      <c r="BJ139" s="397"/>
      <c r="BK139" s="397"/>
    </row>
    <row r="140">
      <c r="A140" s="483"/>
      <c r="B140" s="397"/>
      <c r="C140" s="397"/>
      <c r="D140" s="574" t="s">
        <v>145</v>
      </c>
      <c r="E140" s="575" t="s">
        <v>86</v>
      </c>
      <c r="F140" s="576"/>
      <c r="G140" s="577"/>
      <c r="H140" s="707">
        <f t="shared" ref="H140:I140" si="1160">SUM(H142:H147)</f>
        <v>0</v>
      </c>
      <c r="I140" s="708">
        <f t="shared" si="1160"/>
        <v>1</v>
      </c>
      <c r="J140" s="709">
        <f>H140+I140</f>
        <v>1</v>
      </c>
      <c r="K140" s="707">
        <f t="shared" ref="K140:L140" si="1161">SUM(K142:K147)</f>
        <v>0</v>
      </c>
      <c r="L140" s="708">
        <f t="shared" si="1161"/>
        <v>8</v>
      </c>
      <c r="M140" s="709">
        <f>K140+L140</f>
        <v>8</v>
      </c>
      <c r="N140" s="710">
        <f t="shared" ref="N140:P140" si="1162">H140+K140</f>
        <v>0</v>
      </c>
      <c r="O140" s="711">
        <f t="shared" si="1162"/>
        <v>9</v>
      </c>
      <c r="P140" s="712">
        <f t="shared" si="1162"/>
        <v>9</v>
      </c>
      <c r="Q140" s="707">
        <f t="shared" ref="Q140:R140" si="1163">SUM(Q142:Q147)</f>
        <v>1</v>
      </c>
      <c r="R140" s="708">
        <f t="shared" si="1163"/>
        <v>0</v>
      </c>
      <c r="S140" s="709">
        <f>Q140+R140</f>
        <v>1</v>
      </c>
      <c r="T140" s="707">
        <f t="shared" ref="T140:U140" si="1164">SUM(T142:T147)</f>
        <v>0</v>
      </c>
      <c r="U140" s="708">
        <f t="shared" si="1164"/>
        <v>20</v>
      </c>
      <c r="V140" s="709">
        <f>T140+U140</f>
        <v>20</v>
      </c>
      <c r="W140" s="710">
        <f t="shared" ref="W140:Y140" si="1165">Q140+T140</f>
        <v>1</v>
      </c>
      <c r="X140" s="711">
        <f t="shared" si="1165"/>
        <v>20</v>
      </c>
      <c r="Y140" s="712">
        <f t="shared" si="1165"/>
        <v>21</v>
      </c>
      <c r="Z140" s="713">
        <f t="shared" ref="Z140:AB140" si="1166">N140+W140</f>
        <v>1</v>
      </c>
      <c r="AA140" s="714">
        <f t="shared" si="1166"/>
        <v>29</v>
      </c>
      <c r="AB140" s="715">
        <f t="shared" si="1166"/>
        <v>30</v>
      </c>
      <c r="AC140" s="707">
        <f t="shared" ref="AC140:AD140" si="1167">SUM(AC142:AC147)</f>
        <v>0</v>
      </c>
      <c r="AD140" s="708">
        <f t="shared" si="1167"/>
        <v>1</v>
      </c>
      <c r="AE140" s="709">
        <f>AC140+AD140</f>
        <v>1</v>
      </c>
      <c r="AF140" s="707">
        <f t="shared" ref="AF140:AG140" si="1168">SUM(AF142:AF147)</f>
        <v>0</v>
      </c>
      <c r="AG140" s="708">
        <f t="shared" si="1168"/>
        <v>9</v>
      </c>
      <c r="AH140" s="709">
        <f>AF140+AG140</f>
        <v>9</v>
      </c>
      <c r="AI140" s="710">
        <f t="shared" ref="AI140:AK140" si="1169">AC140+AF140</f>
        <v>0</v>
      </c>
      <c r="AJ140" s="711">
        <f t="shared" si="1169"/>
        <v>10</v>
      </c>
      <c r="AK140" s="712">
        <f t="shared" si="1169"/>
        <v>10</v>
      </c>
      <c r="AL140" s="716">
        <f t="shared" ref="AL140:AM140" si="1170">Z140+AI140</f>
        <v>1</v>
      </c>
      <c r="AM140" s="717">
        <f t="shared" si="1170"/>
        <v>39</v>
      </c>
      <c r="AN140" s="718">
        <f t="shared" si="1120"/>
        <v>40</v>
      </c>
      <c r="AO140" s="707">
        <f t="shared" ref="AO140:AP140" si="1171">SUM(AO142:AO147)</f>
        <v>0</v>
      </c>
      <c r="AP140" s="708">
        <f t="shared" si="1171"/>
        <v>0</v>
      </c>
      <c r="AQ140" s="709">
        <f>AO140+AP140</f>
        <v>0</v>
      </c>
      <c r="AR140" s="707">
        <f t="shared" ref="AR140:AS140" si="1172">SUM(AR142:AR147)</f>
        <v>0</v>
      </c>
      <c r="AS140" s="708">
        <f t="shared" si="1172"/>
        <v>19</v>
      </c>
      <c r="AT140" s="709">
        <f>AR140+AS140</f>
        <v>19</v>
      </c>
      <c r="AU140" s="710">
        <f t="shared" ref="AU140:AW140" si="1173">AO140+AR140</f>
        <v>0</v>
      </c>
      <c r="AV140" s="711">
        <f t="shared" si="1173"/>
        <v>19</v>
      </c>
      <c r="AW140" s="712">
        <f t="shared" si="1173"/>
        <v>19</v>
      </c>
      <c r="AX140" s="716">
        <f t="shared" ref="AX140:AY140" si="1174">AL140+AU140</f>
        <v>1</v>
      </c>
      <c r="AY140" s="717">
        <f t="shared" si="1174"/>
        <v>58</v>
      </c>
      <c r="AZ140" s="718">
        <f t="shared" si="1125"/>
        <v>59</v>
      </c>
      <c r="BA140" s="713">
        <f t="shared" ref="BA140:BB140" si="1175">AI140+AU140</f>
        <v>0</v>
      </c>
      <c r="BB140" s="714">
        <f t="shared" si="1175"/>
        <v>29</v>
      </c>
      <c r="BC140" s="715">
        <f t="shared" si="1127"/>
        <v>59</v>
      </c>
      <c r="BD140" s="707">
        <f t="shared" si="1050"/>
        <v>1</v>
      </c>
      <c r="BE140" s="708">
        <f t="shared" si="1051"/>
        <v>58</v>
      </c>
      <c r="BF140" s="709">
        <f t="shared" si="1052"/>
        <v>59</v>
      </c>
      <c r="BG140" s="397"/>
      <c r="BH140" s="397"/>
      <c r="BI140" s="397"/>
      <c r="BJ140" s="397"/>
      <c r="BK140" s="397"/>
    </row>
    <row r="141">
      <c r="A141" s="483"/>
      <c r="B141" s="397"/>
      <c r="C141" s="397"/>
      <c r="D141" s="590"/>
      <c r="E141" s="605" t="s">
        <v>87</v>
      </c>
      <c r="F141" s="515"/>
      <c r="G141" s="516"/>
      <c r="H141" s="603"/>
      <c r="I141" s="604"/>
      <c r="J141" s="593"/>
      <c r="K141" s="603"/>
      <c r="L141" s="604"/>
      <c r="M141" s="593"/>
      <c r="N141" s="594"/>
      <c r="O141" s="595"/>
      <c r="P141" s="596"/>
      <c r="Q141" s="603"/>
      <c r="R141" s="604"/>
      <c r="S141" s="593"/>
      <c r="T141" s="603"/>
      <c r="U141" s="604"/>
      <c r="V141" s="593"/>
      <c r="W141" s="594"/>
      <c r="X141" s="595"/>
      <c r="Y141" s="596"/>
      <c r="Z141" s="597"/>
      <c r="AA141" s="598"/>
      <c r="AB141" s="599"/>
      <c r="AC141" s="603"/>
      <c r="AD141" s="604"/>
      <c r="AE141" s="593"/>
      <c r="AF141" s="603"/>
      <c r="AG141" s="604"/>
      <c r="AH141" s="593"/>
      <c r="AI141" s="594"/>
      <c r="AJ141" s="595"/>
      <c r="AK141" s="596"/>
      <c r="AL141" s="600"/>
      <c r="AM141" s="601"/>
      <c r="AN141" s="602"/>
      <c r="AO141" s="603"/>
      <c r="AP141" s="604"/>
      <c r="AQ141" s="593"/>
      <c r="AR141" s="603"/>
      <c r="AS141" s="604"/>
      <c r="AT141" s="593"/>
      <c r="AU141" s="594"/>
      <c r="AV141" s="595"/>
      <c r="AW141" s="596"/>
      <c r="AX141" s="600"/>
      <c r="AY141" s="601"/>
      <c r="AZ141" s="602"/>
      <c r="BA141" s="597"/>
      <c r="BB141" s="598"/>
      <c r="BC141" s="599"/>
      <c r="BD141" s="522">
        <f t="shared" si="1050"/>
        <v>0</v>
      </c>
      <c r="BE141" s="517">
        <f t="shared" si="1051"/>
        <v>0</v>
      </c>
      <c r="BF141" s="518">
        <f t="shared" si="1052"/>
        <v>0</v>
      </c>
      <c r="BG141" s="397"/>
      <c r="BH141" s="397"/>
      <c r="BI141" s="397"/>
      <c r="BJ141" s="397"/>
      <c r="BK141" s="397"/>
    </row>
    <row r="142">
      <c r="A142" s="483"/>
      <c r="B142" s="397"/>
      <c r="C142" s="397"/>
      <c r="D142" s="545"/>
      <c r="E142" s="855" t="s">
        <v>133</v>
      </c>
      <c r="F142" s="515"/>
      <c r="G142" s="516"/>
      <c r="H142" s="560"/>
      <c r="I142" s="547">
        <v>1.0</v>
      </c>
      <c r="J142" s="548">
        <f t="shared" ref="J142:J147" si="1184">+H142+I142</f>
        <v>1</v>
      </c>
      <c r="K142" s="560"/>
      <c r="L142" s="561"/>
      <c r="M142" s="548">
        <f t="shared" ref="M142:M147" si="1185">+K142+L142</f>
        <v>0</v>
      </c>
      <c r="N142" s="549">
        <f t="shared" ref="N142:P142" si="1176">H142+K142</f>
        <v>0</v>
      </c>
      <c r="O142" s="550">
        <f t="shared" si="1176"/>
        <v>1</v>
      </c>
      <c r="P142" s="551">
        <f t="shared" si="1176"/>
        <v>1</v>
      </c>
      <c r="Q142" s="546">
        <v>1.0</v>
      </c>
      <c r="R142" s="561"/>
      <c r="S142" s="548">
        <f t="shared" ref="S142:S147" si="1187">+Q142+R142</f>
        <v>1</v>
      </c>
      <c r="T142" s="560"/>
      <c r="U142" s="561"/>
      <c r="V142" s="548">
        <f t="shared" ref="V142:V147" si="1188">+T142+U142</f>
        <v>0</v>
      </c>
      <c r="W142" s="549">
        <f t="shared" ref="W142:Y142" si="1177">Q142+T142</f>
        <v>1</v>
      </c>
      <c r="X142" s="550">
        <f t="shared" si="1177"/>
        <v>0</v>
      </c>
      <c r="Y142" s="551">
        <f t="shared" si="1177"/>
        <v>1</v>
      </c>
      <c r="Z142" s="552">
        <f t="shared" ref="Z142:AB142" si="1178">N142+W142</f>
        <v>1</v>
      </c>
      <c r="AA142" s="553">
        <f t="shared" si="1178"/>
        <v>1</v>
      </c>
      <c r="AB142" s="554">
        <f t="shared" si="1178"/>
        <v>2</v>
      </c>
      <c r="AC142" s="560"/>
      <c r="AD142" s="561"/>
      <c r="AE142" s="548">
        <f t="shared" ref="AE142:AE147" si="1191">+AC142+AD142</f>
        <v>0</v>
      </c>
      <c r="AF142" s="560"/>
      <c r="AG142" s="561"/>
      <c r="AH142" s="548">
        <f t="shared" ref="AH142:AH147" si="1192">+AF142+AG142</f>
        <v>0</v>
      </c>
      <c r="AI142" s="549">
        <f t="shared" ref="AI142:AK142" si="1179">AC142+AF142</f>
        <v>0</v>
      </c>
      <c r="AJ142" s="550">
        <f t="shared" si="1179"/>
        <v>0</v>
      </c>
      <c r="AK142" s="551">
        <f t="shared" si="1179"/>
        <v>0</v>
      </c>
      <c r="AL142" s="555">
        <f t="shared" ref="AL142:AM142" si="1180">Z142+AI142</f>
        <v>1</v>
      </c>
      <c r="AM142" s="556">
        <f t="shared" si="1180"/>
        <v>1</v>
      </c>
      <c r="AN142" s="557">
        <f t="shared" ref="AN142:AN147" si="1195">AL142+AM142</f>
        <v>2</v>
      </c>
      <c r="AO142" s="560"/>
      <c r="AP142" s="561"/>
      <c r="AQ142" s="548">
        <f t="shared" ref="AQ142:AQ147" si="1196">+AO142+AP142</f>
        <v>0</v>
      </c>
      <c r="AR142" s="560"/>
      <c r="AS142" s="547">
        <v>1.0</v>
      </c>
      <c r="AT142" s="548">
        <f t="shared" ref="AT142:AT147" si="1197">+AR142+AS142</f>
        <v>1</v>
      </c>
      <c r="AU142" s="549">
        <f t="shared" ref="AU142:AW142" si="1181">AO142+AR142</f>
        <v>0</v>
      </c>
      <c r="AV142" s="550">
        <f t="shared" si="1181"/>
        <v>1</v>
      </c>
      <c r="AW142" s="551">
        <f t="shared" si="1181"/>
        <v>1</v>
      </c>
      <c r="AX142" s="555">
        <f t="shared" ref="AX142:AY142" si="1182">AL142+AU142</f>
        <v>1</v>
      </c>
      <c r="AY142" s="556">
        <f t="shared" si="1182"/>
        <v>2</v>
      </c>
      <c r="AZ142" s="557">
        <f t="shared" ref="AZ142:AZ147" si="1200">AX142+AY142</f>
        <v>3</v>
      </c>
      <c r="BA142" s="552">
        <f t="shared" ref="BA142:BB142" si="1183">AI142+AU142</f>
        <v>0</v>
      </c>
      <c r="BB142" s="553">
        <f t="shared" si="1183"/>
        <v>1</v>
      </c>
      <c r="BC142" s="554">
        <f t="shared" ref="BC142:BC147" si="1202">AQ142+AZ142</f>
        <v>3</v>
      </c>
      <c r="BD142" s="558">
        <f t="shared" si="1050"/>
        <v>1</v>
      </c>
      <c r="BE142" s="559">
        <f t="shared" si="1051"/>
        <v>2</v>
      </c>
      <c r="BF142" s="548">
        <f t="shared" si="1052"/>
        <v>3</v>
      </c>
      <c r="BG142" s="397"/>
      <c r="BH142" s="397"/>
      <c r="BI142" s="397"/>
      <c r="BJ142" s="397"/>
      <c r="BK142" s="397"/>
    </row>
    <row r="143">
      <c r="A143" s="483"/>
      <c r="B143" s="397"/>
      <c r="C143" s="397"/>
      <c r="D143" s="545"/>
      <c r="E143" s="640" t="s">
        <v>134</v>
      </c>
      <c r="F143" s="515"/>
      <c r="G143" s="516"/>
      <c r="H143" s="560"/>
      <c r="I143" s="561"/>
      <c r="J143" s="548">
        <f t="shared" si="1184"/>
        <v>0</v>
      </c>
      <c r="K143" s="560"/>
      <c r="L143" s="561"/>
      <c r="M143" s="548">
        <f t="shared" si="1185"/>
        <v>0</v>
      </c>
      <c r="N143" s="549">
        <f t="shared" ref="N143:P143" si="1186">H143+K143</f>
        <v>0</v>
      </c>
      <c r="O143" s="550">
        <f t="shared" si="1186"/>
        <v>0</v>
      </c>
      <c r="P143" s="551">
        <f t="shared" si="1186"/>
        <v>0</v>
      </c>
      <c r="Q143" s="560"/>
      <c r="R143" s="561"/>
      <c r="S143" s="548">
        <f t="shared" si="1187"/>
        <v>0</v>
      </c>
      <c r="T143" s="560"/>
      <c r="U143" s="561"/>
      <c r="V143" s="548">
        <f t="shared" si="1188"/>
        <v>0</v>
      </c>
      <c r="W143" s="549">
        <f t="shared" ref="W143:Y143" si="1189">Q143+T143</f>
        <v>0</v>
      </c>
      <c r="X143" s="550">
        <f t="shared" si="1189"/>
        <v>0</v>
      </c>
      <c r="Y143" s="551">
        <f t="shared" si="1189"/>
        <v>0</v>
      </c>
      <c r="Z143" s="552">
        <f t="shared" ref="Z143:AB143" si="1190">N143+W143</f>
        <v>0</v>
      </c>
      <c r="AA143" s="553">
        <f t="shared" si="1190"/>
        <v>0</v>
      </c>
      <c r="AB143" s="554">
        <f t="shared" si="1190"/>
        <v>0</v>
      </c>
      <c r="AC143" s="560"/>
      <c r="AD143" s="561"/>
      <c r="AE143" s="548">
        <f t="shared" si="1191"/>
        <v>0</v>
      </c>
      <c r="AF143" s="560"/>
      <c r="AG143" s="561"/>
      <c r="AH143" s="548">
        <f t="shared" si="1192"/>
        <v>0</v>
      </c>
      <c r="AI143" s="549">
        <f t="shared" ref="AI143:AK143" si="1193">AC143+AF143</f>
        <v>0</v>
      </c>
      <c r="AJ143" s="550">
        <f t="shared" si="1193"/>
        <v>0</v>
      </c>
      <c r="AK143" s="551">
        <f t="shared" si="1193"/>
        <v>0</v>
      </c>
      <c r="AL143" s="555">
        <f t="shared" ref="AL143:AM143" si="1194">Z143+AI143</f>
        <v>0</v>
      </c>
      <c r="AM143" s="556">
        <f t="shared" si="1194"/>
        <v>0</v>
      </c>
      <c r="AN143" s="557">
        <f t="shared" si="1195"/>
        <v>0</v>
      </c>
      <c r="AO143" s="560"/>
      <c r="AP143" s="561"/>
      <c r="AQ143" s="548">
        <f t="shared" si="1196"/>
        <v>0</v>
      </c>
      <c r="AR143" s="560"/>
      <c r="AS143" s="561"/>
      <c r="AT143" s="548">
        <f t="shared" si="1197"/>
        <v>0</v>
      </c>
      <c r="AU143" s="549">
        <f t="shared" ref="AU143:AW143" si="1198">AO143+AR143</f>
        <v>0</v>
      </c>
      <c r="AV143" s="550">
        <f t="shared" si="1198"/>
        <v>0</v>
      </c>
      <c r="AW143" s="551">
        <f t="shared" si="1198"/>
        <v>0</v>
      </c>
      <c r="AX143" s="555">
        <f t="shared" ref="AX143:AY143" si="1199">AL143+AU143</f>
        <v>0</v>
      </c>
      <c r="AY143" s="556">
        <f t="shared" si="1199"/>
        <v>0</v>
      </c>
      <c r="AZ143" s="557">
        <f t="shared" si="1200"/>
        <v>0</v>
      </c>
      <c r="BA143" s="552">
        <f t="shared" ref="BA143:BB143" si="1201">AI143+AU143</f>
        <v>0</v>
      </c>
      <c r="BB143" s="553">
        <f t="shared" si="1201"/>
        <v>0</v>
      </c>
      <c r="BC143" s="554">
        <f t="shared" si="1202"/>
        <v>0</v>
      </c>
      <c r="BD143" s="558">
        <f t="shared" si="1050"/>
        <v>0</v>
      </c>
      <c r="BE143" s="559">
        <f t="shared" si="1051"/>
        <v>0</v>
      </c>
      <c r="BF143" s="548">
        <f t="shared" si="1052"/>
        <v>0</v>
      </c>
      <c r="BG143" s="397"/>
      <c r="BH143" s="397"/>
      <c r="BI143" s="397"/>
      <c r="BJ143" s="397"/>
      <c r="BK143" s="397"/>
    </row>
    <row r="144">
      <c r="A144" s="483"/>
      <c r="B144" s="397"/>
      <c r="C144" s="397"/>
      <c r="D144" s="545"/>
      <c r="E144" s="640" t="s">
        <v>135</v>
      </c>
      <c r="F144" s="515"/>
      <c r="G144" s="516"/>
      <c r="H144" s="560"/>
      <c r="I144" s="561"/>
      <c r="J144" s="548">
        <f t="shared" si="1184"/>
        <v>0</v>
      </c>
      <c r="K144" s="560"/>
      <c r="L144" s="561"/>
      <c r="M144" s="548">
        <f t="shared" si="1185"/>
        <v>0</v>
      </c>
      <c r="N144" s="549">
        <f t="shared" ref="N144:P144" si="1203">H144+K144</f>
        <v>0</v>
      </c>
      <c r="O144" s="550">
        <f t="shared" si="1203"/>
        <v>0</v>
      </c>
      <c r="P144" s="551">
        <f t="shared" si="1203"/>
        <v>0</v>
      </c>
      <c r="Q144" s="560"/>
      <c r="R144" s="561"/>
      <c r="S144" s="548">
        <f t="shared" si="1187"/>
        <v>0</v>
      </c>
      <c r="T144" s="560"/>
      <c r="U144" s="561"/>
      <c r="V144" s="548">
        <f t="shared" si="1188"/>
        <v>0</v>
      </c>
      <c r="W144" s="549">
        <f t="shared" ref="W144:Y144" si="1204">Q144+T144</f>
        <v>0</v>
      </c>
      <c r="X144" s="550">
        <f t="shared" si="1204"/>
        <v>0</v>
      </c>
      <c r="Y144" s="551">
        <f t="shared" si="1204"/>
        <v>0</v>
      </c>
      <c r="Z144" s="552">
        <f t="shared" ref="Z144:AB144" si="1205">N144+W144</f>
        <v>0</v>
      </c>
      <c r="AA144" s="553">
        <f t="shared" si="1205"/>
        <v>0</v>
      </c>
      <c r="AB144" s="554">
        <f t="shared" si="1205"/>
        <v>0</v>
      </c>
      <c r="AC144" s="560"/>
      <c r="AD144" s="561"/>
      <c r="AE144" s="548">
        <f t="shared" si="1191"/>
        <v>0</v>
      </c>
      <c r="AF144" s="560"/>
      <c r="AG144" s="561"/>
      <c r="AH144" s="548">
        <f t="shared" si="1192"/>
        <v>0</v>
      </c>
      <c r="AI144" s="549">
        <f t="shared" ref="AI144:AK144" si="1206">AC144+AF144</f>
        <v>0</v>
      </c>
      <c r="AJ144" s="550">
        <f t="shared" si="1206"/>
        <v>0</v>
      </c>
      <c r="AK144" s="551">
        <f t="shared" si="1206"/>
        <v>0</v>
      </c>
      <c r="AL144" s="555">
        <f t="shared" ref="AL144:AM144" si="1207">Z144+AI144</f>
        <v>0</v>
      </c>
      <c r="AM144" s="556">
        <f t="shared" si="1207"/>
        <v>0</v>
      </c>
      <c r="AN144" s="557">
        <f t="shared" si="1195"/>
        <v>0</v>
      </c>
      <c r="AO144" s="560"/>
      <c r="AP144" s="561"/>
      <c r="AQ144" s="548">
        <f t="shared" si="1196"/>
        <v>0</v>
      </c>
      <c r="AR144" s="560"/>
      <c r="AS144" s="561"/>
      <c r="AT144" s="548">
        <f t="shared" si="1197"/>
        <v>0</v>
      </c>
      <c r="AU144" s="549">
        <f t="shared" ref="AU144:AW144" si="1208">AO144+AR144</f>
        <v>0</v>
      </c>
      <c r="AV144" s="550">
        <f t="shared" si="1208"/>
        <v>0</v>
      </c>
      <c r="AW144" s="551">
        <f t="shared" si="1208"/>
        <v>0</v>
      </c>
      <c r="AX144" s="555">
        <f t="shared" ref="AX144:AY144" si="1209">AL144+AU144</f>
        <v>0</v>
      </c>
      <c r="AY144" s="556">
        <f t="shared" si="1209"/>
        <v>0</v>
      </c>
      <c r="AZ144" s="557">
        <f t="shared" si="1200"/>
        <v>0</v>
      </c>
      <c r="BA144" s="552">
        <f t="shared" ref="BA144:BB144" si="1210">AI144+AU144</f>
        <v>0</v>
      </c>
      <c r="BB144" s="553">
        <f t="shared" si="1210"/>
        <v>0</v>
      </c>
      <c r="BC144" s="554">
        <f t="shared" si="1202"/>
        <v>0</v>
      </c>
      <c r="BD144" s="558">
        <f t="shared" si="1050"/>
        <v>0</v>
      </c>
      <c r="BE144" s="559">
        <f t="shared" si="1051"/>
        <v>0</v>
      </c>
      <c r="BF144" s="548">
        <f t="shared" si="1052"/>
        <v>0</v>
      </c>
      <c r="BG144" s="397"/>
      <c r="BH144" s="397"/>
      <c r="BI144" s="397"/>
      <c r="BJ144" s="397"/>
      <c r="BK144" s="397"/>
    </row>
    <row r="145">
      <c r="A145" s="483"/>
      <c r="B145" s="397"/>
      <c r="C145" s="397"/>
      <c r="D145" s="609"/>
      <c r="E145" s="531" t="s">
        <v>153</v>
      </c>
      <c r="F145" s="531"/>
      <c r="G145" s="532"/>
      <c r="H145" s="560"/>
      <c r="I145" s="561"/>
      <c r="J145" s="548">
        <f t="shared" si="1184"/>
        <v>0</v>
      </c>
      <c r="K145" s="560"/>
      <c r="L145" s="547">
        <v>1.0</v>
      </c>
      <c r="M145" s="548">
        <f t="shared" si="1185"/>
        <v>1</v>
      </c>
      <c r="N145" s="549">
        <f t="shared" ref="N145:P145" si="1211">H145+K145</f>
        <v>0</v>
      </c>
      <c r="O145" s="550">
        <f t="shared" si="1211"/>
        <v>1</v>
      </c>
      <c r="P145" s="551">
        <f t="shared" si="1211"/>
        <v>1</v>
      </c>
      <c r="Q145" s="560"/>
      <c r="R145" s="561"/>
      <c r="S145" s="548">
        <f t="shared" si="1187"/>
        <v>0</v>
      </c>
      <c r="T145" s="560"/>
      <c r="U145" s="561"/>
      <c r="V145" s="548">
        <f t="shared" si="1188"/>
        <v>0</v>
      </c>
      <c r="W145" s="549">
        <f t="shared" ref="W145:Y145" si="1212">Q145+T145</f>
        <v>0</v>
      </c>
      <c r="X145" s="550">
        <f t="shared" si="1212"/>
        <v>0</v>
      </c>
      <c r="Y145" s="551">
        <f t="shared" si="1212"/>
        <v>0</v>
      </c>
      <c r="Z145" s="552">
        <f t="shared" ref="Z145:AB145" si="1213">N145+W145</f>
        <v>0</v>
      </c>
      <c r="AA145" s="553">
        <f t="shared" si="1213"/>
        <v>1</v>
      </c>
      <c r="AB145" s="554">
        <f t="shared" si="1213"/>
        <v>1</v>
      </c>
      <c r="AC145" s="560"/>
      <c r="AD145" s="561"/>
      <c r="AE145" s="548">
        <f t="shared" si="1191"/>
        <v>0</v>
      </c>
      <c r="AF145" s="560"/>
      <c r="AG145" s="561"/>
      <c r="AH145" s="548">
        <f t="shared" si="1192"/>
        <v>0</v>
      </c>
      <c r="AI145" s="549">
        <f t="shared" ref="AI145:AK145" si="1214">AC145+AF145</f>
        <v>0</v>
      </c>
      <c r="AJ145" s="550">
        <f t="shared" si="1214"/>
        <v>0</v>
      </c>
      <c r="AK145" s="551">
        <f t="shared" si="1214"/>
        <v>0</v>
      </c>
      <c r="AL145" s="555">
        <f t="shared" ref="AL145:AM145" si="1215">Z145+AI145</f>
        <v>0</v>
      </c>
      <c r="AM145" s="556">
        <f t="shared" si="1215"/>
        <v>1</v>
      </c>
      <c r="AN145" s="557">
        <f t="shared" si="1195"/>
        <v>1</v>
      </c>
      <c r="AO145" s="560"/>
      <c r="AP145" s="561"/>
      <c r="AQ145" s="548">
        <f t="shared" si="1196"/>
        <v>0</v>
      </c>
      <c r="AR145" s="560"/>
      <c r="AS145" s="547">
        <v>2.0</v>
      </c>
      <c r="AT145" s="548">
        <f t="shared" si="1197"/>
        <v>2</v>
      </c>
      <c r="AU145" s="549">
        <f t="shared" ref="AU145:AW145" si="1216">AO145+AR145</f>
        <v>0</v>
      </c>
      <c r="AV145" s="550">
        <f t="shared" si="1216"/>
        <v>2</v>
      </c>
      <c r="AW145" s="551">
        <f t="shared" si="1216"/>
        <v>2</v>
      </c>
      <c r="AX145" s="555">
        <f t="shared" ref="AX145:AY145" si="1217">AL145+AU145</f>
        <v>0</v>
      </c>
      <c r="AY145" s="556">
        <f t="shared" si="1217"/>
        <v>3</v>
      </c>
      <c r="AZ145" s="557">
        <f t="shared" si="1200"/>
        <v>3</v>
      </c>
      <c r="BA145" s="552">
        <f t="shared" ref="BA145:BB145" si="1218">AI145+AU145</f>
        <v>0</v>
      </c>
      <c r="BB145" s="553">
        <f t="shared" si="1218"/>
        <v>2</v>
      </c>
      <c r="BC145" s="554">
        <f t="shared" si="1202"/>
        <v>3</v>
      </c>
      <c r="BD145" s="558">
        <f t="shared" si="1050"/>
        <v>0</v>
      </c>
      <c r="BE145" s="559">
        <f t="shared" si="1051"/>
        <v>3</v>
      </c>
      <c r="BF145" s="548">
        <f t="shared" si="1052"/>
        <v>3</v>
      </c>
      <c r="BG145" s="397"/>
      <c r="BH145" s="397"/>
      <c r="BI145" s="397"/>
      <c r="BJ145" s="397"/>
      <c r="BK145" s="397"/>
    </row>
    <row r="146">
      <c r="A146" s="483"/>
      <c r="B146" s="397"/>
      <c r="C146" s="397"/>
      <c r="D146" s="609"/>
      <c r="E146" s="531" t="s">
        <v>154</v>
      </c>
      <c r="F146" s="531"/>
      <c r="G146" s="532"/>
      <c r="H146" s="560"/>
      <c r="I146" s="561"/>
      <c r="J146" s="548">
        <f t="shared" si="1184"/>
        <v>0</v>
      </c>
      <c r="K146" s="560"/>
      <c r="L146" s="547">
        <v>2.0</v>
      </c>
      <c r="M146" s="548">
        <f t="shared" si="1185"/>
        <v>2</v>
      </c>
      <c r="N146" s="549">
        <f t="shared" ref="N146:P146" si="1219">H146+K146</f>
        <v>0</v>
      </c>
      <c r="O146" s="550">
        <f t="shared" si="1219"/>
        <v>2</v>
      </c>
      <c r="P146" s="551">
        <f t="shared" si="1219"/>
        <v>2</v>
      </c>
      <c r="Q146" s="560"/>
      <c r="R146" s="561"/>
      <c r="S146" s="548">
        <f t="shared" si="1187"/>
        <v>0</v>
      </c>
      <c r="T146" s="560"/>
      <c r="U146" s="547">
        <v>4.0</v>
      </c>
      <c r="V146" s="548">
        <f t="shared" si="1188"/>
        <v>4</v>
      </c>
      <c r="W146" s="549">
        <f t="shared" ref="W146:Y146" si="1220">Q146+T146</f>
        <v>0</v>
      </c>
      <c r="X146" s="550">
        <f t="shared" si="1220"/>
        <v>4</v>
      </c>
      <c r="Y146" s="551">
        <f t="shared" si="1220"/>
        <v>4</v>
      </c>
      <c r="Z146" s="552">
        <f t="shared" ref="Z146:AB146" si="1221">N146+W146</f>
        <v>0</v>
      </c>
      <c r="AA146" s="553">
        <f t="shared" si="1221"/>
        <v>6</v>
      </c>
      <c r="AB146" s="554">
        <f t="shared" si="1221"/>
        <v>6</v>
      </c>
      <c r="AC146" s="560"/>
      <c r="AD146" s="547">
        <v>1.0</v>
      </c>
      <c r="AE146" s="548">
        <f t="shared" si="1191"/>
        <v>1</v>
      </c>
      <c r="AF146" s="560"/>
      <c r="AG146" s="547">
        <v>3.0</v>
      </c>
      <c r="AH146" s="548">
        <f t="shared" si="1192"/>
        <v>3</v>
      </c>
      <c r="AI146" s="549">
        <f t="shared" ref="AI146:AK146" si="1222">AC146+AF146</f>
        <v>0</v>
      </c>
      <c r="AJ146" s="550">
        <f t="shared" si="1222"/>
        <v>4</v>
      </c>
      <c r="AK146" s="551">
        <f t="shared" si="1222"/>
        <v>4</v>
      </c>
      <c r="AL146" s="555">
        <f t="shared" ref="AL146:AM146" si="1223">Z146+AI146</f>
        <v>0</v>
      </c>
      <c r="AM146" s="556">
        <f t="shared" si="1223"/>
        <v>10</v>
      </c>
      <c r="AN146" s="557">
        <f t="shared" si="1195"/>
        <v>10</v>
      </c>
      <c r="AO146" s="560"/>
      <c r="AP146" s="561"/>
      <c r="AQ146" s="548">
        <f t="shared" si="1196"/>
        <v>0</v>
      </c>
      <c r="AR146" s="560"/>
      <c r="AS146" s="547">
        <v>1.0</v>
      </c>
      <c r="AT146" s="548">
        <f t="shared" si="1197"/>
        <v>1</v>
      </c>
      <c r="AU146" s="549">
        <f t="shared" ref="AU146:AW146" si="1224">AO146+AR146</f>
        <v>0</v>
      </c>
      <c r="AV146" s="550">
        <f t="shared" si="1224"/>
        <v>1</v>
      </c>
      <c r="AW146" s="551">
        <f t="shared" si="1224"/>
        <v>1</v>
      </c>
      <c r="AX146" s="555">
        <f t="shared" ref="AX146:AY146" si="1225">AL146+AU146</f>
        <v>0</v>
      </c>
      <c r="AY146" s="556">
        <f t="shared" si="1225"/>
        <v>11</v>
      </c>
      <c r="AZ146" s="557">
        <f t="shared" si="1200"/>
        <v>11</v>
      </c>
      <c r="BA146" s="552">
        <f t="shared" ref="BA146:BB146" si="1226">AI146+AU146</f>
        <v>0</v>
      </c>
      <c r="BB146" s="553">
        <f t="shared" si="1226"/>
        <v>5</v>
      </c>
      <c r="BC146" s="554">
        <f t="shared" si="1202"/>
        <v>11</v>
      </c>
      <c r="BD146" s="558">
        <f t="shared" si="1050"/>
        <v>0</v>
      </c>
      <c r="BE146" s="559">
        <f t="shared" si="1051"/>
        <v>11</v>
      </c>
      <c r="BF146" s="548">
        <f t="shared" si="1052"/>
        <v>11</v>
      </c>
      <c r="BG146" s="397"/>
      <c r="BH146" s="397"/>
      <c r="BI146" s="397"/>
      <c r="BJ146" s="397"/>
      <c r="BK146" s="397"/>
    </row>
    <row r="147">
      <c r="A147" s="483"/>
      <c r="B147" s="397"/>
      <c r="C147" s="501"/>
      <c r="D147" s="621"/>
      <c r="E147" s="622" t="s">
        <v>155</v>
      </c>
      <c r="F147" s="622"/>
      <c r="G147" s="623"/>
      <c r="H147" s="624"/>
      <c r="I147" s="625"/>
      <c r="J147" s="759">
        <f t="shared" si="1184"/>
        <v>0</v>
      </c>
      <c r="K147" s="624"/>
      <c r="L147" s="836">
        <v>5.0</v>
      </c>
      <c r="M147" s="759">
        <f t="shared" si="1185"/>
        <v>5</v>
      </c>
      <c r="N147" s="760">
        <f t="shared" ref="N147:P147" si="1227">H147+K147</f>
        <v>0</v>
      </c>
      <c r="O147" s="761">
        <f t="shared" si="1227"/>
        <v>5</v>
      </c>
      <c r="P147" s="762">
        <f t="shared" si="1227"/>
        <v>5</v>
      </c>
      <c r="Q147" s="624"/>
      <c r="R147" s="625"/>
      <c r="S147" s="759">
        <f t="shared" si="1187"/>
        <v>0</v>
      </c>
      <c r="T147" s="624"/>
      <c r="U147" s="836">
        <v>16.0</v>
      </c>
      <c r="V147" s="759">
        <f t="shared" si="1188"/>
        <v>16</v>
      </c>
      <c r="W147" s="760">
        <f t="shared" ref="W147:Y147" si="1228">Q147+T147</f>
        <v>0</v>
      </c>
      <c r="X147" s="761">
        <f t="shared" si="1228"/>
        <v>16</v>
      </c>
      <c r="Y147" s="762">
        <f t="shared" si="1228"/>
        <v>16</v>
      </c>
      <c r="Z147" s="763">
        <f t="shared" ref="Z147:AB147" si="1229">N147+W147</f>
        <v>0</v>
      </c>
      <c r="AA147" s="764">
        <f t="shared" si="1229"/>
        <v>21</v>
      </c>
      <c r="AB147" s="765">
        <f t="shared" si="1229"/>
        <v>21</v>
      </c>
      <c r="AC147" s="624"/>
      <c r="AD147" s="625"/>
      <c r="AE147" s="759">
        <f t="shared" si="1191"/>
        <v>0</v>
      </c>
      <c r="AF147" s="624"/>
      <c r="AG147" s="836">
        <v>6.0</v>
      </c>
      <c r="AH147" s="759">
        <f t="shared" si="1192"/>
        <v>6</v>
      </c>
      <c r="AI147" s="760">
        <f t="shared" ref="AI147:AK147" si="1230">AC147+AF147</f>
        <v>0</v>
      </c>
      <c r="AJ147" s="761">
        <f t="shared" si="1230"/>
        <v>6</v>
      </c>
      <c r="AK147" s="762">
        <f t="shared" si="1230"/>
        <v>6</v>
      </c>
      <c r="AL147" s="766">
        <f t="shared" ref="AL147:AM147" si="1231">Z147+AI147</f>
        <v>0</v>
      </c>
      <c r="AM147" s="767">
        <f t="shared" si="1231"/>
        <v>27</v>
      </c>
      <c r="AN147" s="768">
        <f t="shared" si="1195"/>
        <v>27</v>
      </c>
      <c r="AO147" s="624"/>
      <c r="AP147" s="625"/>
      <c r="AQ147" s="759">
        <f t="shared" si="1196"/>
        <v>0</v>
      </c>
      <c r="AR147" s="624"/>
      <c r="AS147" s="836">
        <v>15.0</v>
      </c>
      <c r="AT147" s="759">
        <f t="shared" si="1197"/>
        <v>15</v>
      </c>
      <c r="AU147" s="760">
        <f t="shared" ref="AU147:AW147" si="1232">AO147+AR147</f>
        <v>0</v>
      </c>
      <c r="AV147" s="761">
        <f t="shared" si="1232"/>
        <v>15</v>
      </c>
      <c r="AW147" s="762">
        <f t="shared" si="1232"/>
        <v>15</v>
      </c>
      <c r="AX147" s="766">
        <f t="shared" ref="AX147:AY147" si="1233">AL147+AU147</f>
        <v>0</v>
      </c>
      <c r="AY147" s="767">
        <f t="shared" si="1233"/>
        <v>42</v>
      </c>
      <c r="AZ147" s="768">
        <f t="shared" si="1200"/>
        <v>42</v>
      </c>
      <c r="BA147" s="763">
        <f t="shared" ref="BA147:BB147" si="1234">AI147+AU147</f>
        <v>0</v>
      </c>
      <c r="BB147" s="764">
        <f t="shared" si="1234"/>
        <v>21</v>
      </c>
      <c r="BC147" s="765">
        <f t="shared" si="1202"/>
        <v>42</v>
      </c>
      <c r="BD147" s="769">
        <f t="shared" si="1050"/>
        <v>0</v>
      </c>
      <c r="BE147" s="770">
        <f t="shared" si="1051"/>
        <v>42</v>
      </c>
      <c r="BF147" s="759">
        <f t="shared" si="1052"/>
        <v>42</v>
      </c>
      <c r="BG147" s="397"/>
      <c r="BH147" s="397"/>
      <c r="BI147" s="397"/>
      <c r="BJ147" s="397"/>
      <c r="BK147" s="397"/>
    </row>
    <row r="148">
      <c r="A148" s="483"/>
      <c r="B148" s="397"/>
      <c r="C148" s="397"/>
      <c r="D148" s="732" t="s">
        <v>147</v>
      </c>
      <c r="E148" s="733" t="s">
        <v>146</v>
      </c>
      <c r="G148" s="734"/>
      <c r="H148" s="735"/>
      <c r="I148" s="503"/>
      <c r="J148" s="504"/>
      <c r="K148" s="502"/>
      <c r="L148" s="503"/>
      <c r="M148" s="504"/>
      <c r="N148" s="505"/>
      <c r="O148" s="506"/>
      <c r="P148" s="507"/>
      <c r="Q148" s="502"/>
      <c r="R148" s="503"/>
      <c r="S148" s="504"/>
      <c r="T148" s="502"/>
      <c r="U148" s="503"/>
      <c r="V148" s="504"/>
      <c r="W148" s="505"/>
      <c r="X148" s="506"/>
      <c r="Y148" s="507"/>
      <c r="Z148" s="508"/>
      <c r="AA148" s="509"/>
      <c r="AB148" s="510"/>
      <c r="AC148" s="502"/>
      <c r="AD148" s="503"/>
      <c r="AE148" s="504"/>
      <c r="AF148" s="502"/>
      <c r="AG148" s="503"/>
      <c r="AH148" s="504"/>
      <c r="AI148" s="505"/>
      <c r="AJ148" s="506"/>
      <c r="AK148" s="507"/>
      <c r="AL148" s="511"/>
      <c r="AM148" s="512"/>
      <c r="AN148" s="513"/>
      <c r="AO148" s="502"/>
      <c r="AP148" s="503"/>
      <c r="AQ148" s="504"/>
      <c r="AR148" s="502"/>
      <c r="AS148" s="503"/>
      <c r="AT148" s="504"/>
      <c r="AU148" s="505"/>
      <c r="AV148" s="506"/>
      <c r="AW148" s="507"/>
      <c r="AX148" s="511"/>
      <c r="AY148" s="512"/>
      <c r="AZ148" s="513"/>
      <c r="BA148" s="508"/>
      <c r="BB148" s="509"/>
      <c r="BC148" s="510"/>
      <c r="BD148" s="736">
        <f t="shared" si="1050"/>
        <v>0</v>
      </c>
      <c r="BE148" s="737">
        <f t="shared" si="1051"/>
        <v>0</v>
      </c>
      <c r="BF148" s="738">
        <f t="shared" si="1052"/>
        <v>0</v>
      </c>
      <c r="BG148" s="397"/>
      <c r="BH148" s="397"/>
      <c r="BI148" s="397"/>
      <c r="BJ148" s="397"/>
      <c r="BK148" s="397"/>
    </row>
    <row r="149">
      <c r="A149" s="483"/>
      <c r="B149" s="397"/>
      <c r="C149" s="397"/>
      <c r="D149" s="662"/>
      <c r="E149" s="29"/>
      <c r="F149" s="29"/>
      <c r="G149" s="663"/>
      <c r="H149" s="739">
        <f t="shared" ref="H149:I149" si="1235">SUM(H150:H155)</f>
        <v>0</v>
      </c>
      <c r="I149" s="737">
        <f t="shared" si="1235"/>
        <v>0</v>
      </c>
      <c r="J149" s="738">
        <f>H149+I149</f>
        <v>0</v>
      </c>
      <c r="K149" s="736">
        <f t="shared" ref="K149:L149" si="1236">SUM(K150:K155)</f>
        <v>0</v>
      </c>
      <c r="L149" s="737">
        <f t="shared" si="1236"/>
        <v>0</v>
      </c>
      <c r="M149" s="738">
        <f>K149+L149</f>
        <v>0</v>
      </c>
      <c r="N149" s="519">
        <f t="shared" ref="N149:P149" si="1237">H149+K149</f>
        <v>0</v>
      </c>
      <c r="O149" s="740">
        <f t="shared" si="1237"/>
        <v>0</v>
      </c>
      <c r="P149" s="741">
        <f t="shared" si="1237"/>
        <v>0</v>
      </c>
      <c r="Q149" s="739">
        <f t="shared" ref="Q149:R149" si="1238">SUM(Q150:Q155)</f>
        <v>0</v>
      </c>
      <c r="R149" s="737">
        <f t="shared" si="1238"/>
        <v>1</v>
      </c>
      <c r="S149" s="738">
        <f>Q149+R149</f>
        <v>1</v>
      </c>
      <c r="T149" s="736">
        <f t="shared" ref="T149:U149" si="1239">SUM(T150:T155)</f>
        <v>0</v>
      </c>
      <c r="U149" s="737">
        <f t="shared" si="1239"/>
        <v>1</v>
      </c>
      <c r="V149" s="738">
        <f>T149+U149</f>
        <v>1</v>
      </c>
      <c r="W149" s="519">
        <f t="shared" ref="W149:Y149" si="1240">Q149+T149</f>
        <v>0</v>
      </c>
      <c r="X149" s="520">
        <f t="shared" si="1240"/>
        <v>2</v>
      </c>
      <c r="Y149" s="741">
        <f t="shared" si="1240"/>
        <v>2</v>
      </c>
      <c r="Z149" s="508"/>
      <c r="AA149" s="748">
        <v>2.0</v>
      </c>
      <c r="AB149" s="749">
        <v>2.0</v>
      </c>
      <c r="AC149" s="739">
        <f t="shared" ref="AC149:AD149" si="1241">SUM(AC150:AC155)</f>
        <v>0</v>
      </c>
      <c r="AD149" s="737">
        <f t="shared" si="1241"/>
        <v>0</v>
      </c>
      <c r="AE149" s="738">
        <f>AC149+AD149</f>
        <v>0</v>
      </c>
      <c r="AF149" s="736">
        <f t="shared" ref="AF149:AG149" si="1242">SUM(AF150:AF155)</f>
        <v>0</v>
      </c>
      <c r="AG149" s="737">
        <f t="shared" si="1242"/>
        <v>1</v>
      </c>
      <c r="AH149" s="738">
        <f>AF149+AG149</f>
        <v>1</v>
      </c>
      <c r="AI149" s="742">
        <f t="shared" ref="AI149:AK149" si="1243">AC149+AF149</f>
        <v>0</v>
      </c>
      <c r="AJ149" s="520">
        <f t="shared" si="1243"/>
        <v>1</v>
      </c>
      <c r="AK149" s="521">
        <f t="shared" si="1243"/>
        <v>1</v>
      </c>
      <c r="AL149" s="526">
        <f t="shared" ref="AL149:AM149" si="1244">Z149+AI149</f>
        <v>0</v>
      </c>
      <c r="AM149" s="527">
        <f t="shared" si="1244"/>
        <v>3</v>
      </c>
      <c r="AN149" s="743">
        <f t="shared" ref="AN149:AN161" si="1255">AL149+AM149</f>
        <v>3</v>
      </c>
      <c r="AO149" s="739">
        <f t="shared" ref="AO149:AP149" si="1245">SUM(AO150:AO155)</f>
        <v>0</v>
      </c>
      <c r="AP149" s="737">
        <f t="shared" si="1245"/>
        <v>0</v>
      </c>
      <c r="AQ149" s="738">
        <f>AO149+AP149</f>
        <v>0</v>
      </c>
      <c r="AR149" s="736">
        <f t="shared" ref="AR149:AS149" si="1246">SUM(AR150:AR155)</f>
        <v>0</v>
      </c>
      <c r="AS149" s="737">
        <f t="shared" si="1246"/>
        <v>2</v>
      </c>
      <c r="AT149" s="738">
        <f>AR149+AS149</f>
        <v>2</v>
      </c>
      <c r="AU149" s="519">
        <f t="shared" ref="AU149:AW149" si="1247">AO149+AR149</f>
        <v>0</v>
      </c>
      <c r="AV149" s="520">
        <f t="shared" si="1247"/>
        <v>2</v>
      </c>
      <c r="AW149" s="741">
        <f t="shared" si="1247"/>
        <v>2</v>
      </c>
      <c r="AX149" s="526">
        <f t="shared" ref="AX149:AY149" si="1248">AL149+AU149</f>
        <v>0</v>
      </c>
      <c r="AY149" s="744">
        <f t="shared" si="1248"/>
        <v>5</v>
      </c>
      <c r="AZ149" s="743">
        <f t="shared" ref="AZ149:AZ161" si="1258">AX149+AY149</f>
        <v>5</v>
      </c>
      <c r="BA149" s="523">
        <f t="shared" ref="BA149:BB149" si="1249">AI149+AU149</f>
        <v>0</v>
      </c>
      <c r="BB149" s="524">
        <f t="shared" si="1249"/>
        <v>3</v>
      </c>
      <c r="BC149" s="525">
        <f t="shared" ref="BC149:BC161" si="1260">AQ149+AZ149</f>
        <v>5</v>
      </c>
      <c r="BD149" s="745">
        <f t="shared" si="1050"/>
        <v>0</v>
      </c>
      <c r="BE149" s="746">
        <f t="shared" si="1051"/>
        <v>5</v>
      </c>
      <c r="BF149" s="518">
        <f t="shared" si="1052"/>
        <v>5</v>
      </c>
      <c r="BG149" s="397"/>
      <c r="BH149" s="397"/>
      <c r="BI149" s="397"/>
      <c r="BJ149" s="397"/>
      <c r="BK149" s="397"/>
    </row>
    <row r="150">
      <c r="A150" s="483"/>
      <c r="B150" s="397"/>
      <c r="C150" s="397"/>
      <c r="D150" s="545"/>
      <c r="E150" s="515"/>
      <c r="F150" s="855" t="s">
        <v>133</v>
      </c>
      <c r="G150" s="516"/>
      <c r="H150" s="560"/>
      <c r="I150" s="561"/>
      <c r="J150" s="548">
        <f t="shared" ref="J150:J155" si="1261">+H150+I150</f>
        <v>0</v>
      </c>
      <c r="K150" s="560"/>
      <c r="L150" s="561"/>
      <c r="M150" s="548">
        <f t="shared" ref="M150:M155" si="1262">+K150+L150</f>
        <v>0</v>
      </c>
      <c r="N150" s="549">
        <f t="shared" ref="N150:O150" si="1250">H150+K150</f>
        <v>0</v>
      </c>
      <c r="O150" s="550">
        <f t="shared" si="1250"/>
        <v>0</v>
      </c>
      <c r="P150" s="551">
        <f t="shared" ref="P150:P161" si="1264">+N150+O150</f>
        <v>0</v>
      </c>
      <c r="Q150" s="560"/>
      <c r="R150" s="547">
        <v>1.0</v>
      </c>
      <c r="S150" s="548">
        <f t="shared" ref="S150:S155" si="1265">+Q150+R150</f>
        <v>1</v>
      </c>
      <c r="T150" s="560"/>
      <c r="U150" s="561"/>
      <c r="V150" s="548">
        <f t="shared" ref="V150:V155" si="1266">+T150+U150</f>
        <v>0</v>
      </c>
      <c r="W150" s="549">
        <f t="shared" ref="W150:X150" si="1251">Q150+T150</f>
        <v>0</v>
      </c>
      <c r="X150" s="550">
        <f t="shared" si="1251"/>
        <v>1</v>
      </c>
      <c r="Y150" s="551">
        <f t="shared" ref="Y150:Y161" si="1268">+W150+X150</f>
        <v>1</v>
      </c>
      <c r="Z150" s="552">
        <f t="shared" ref="Z150:AB150" si="1252">N150+W150</f>
        <v>0</v>
      </c>
      <c r="AA150" s="553">
        <f t="shared" si="1252"/>
        <v>1</v>
      </c>
      <c r="AB150" s="554">
        <f t="shared" si="1252"/>
        <v>1</v>
      </c>
      <c r="AC150" s="560"/>
      <c r="AD150" s="561"/>
      <c r="AE150" s="548">
        <f t="shared" ref="AE150:AE155" si="1270">+AC150+AD150</f>
        <v>0</v>
      </c>
      <c r="AF150" s="560"/>
      <c r="AG150" s="561"/>
      <c r="AH150" s="548">
        <f t="shared" ref="AH150:AH155" si="1271">+AF150+AG150</f>
        <v>0</v>
      </c>
      <c r="AI150" s="549">
        <f t="shared" ref="AI150:AJ150" si="1253">AC150+AF150</f>
        <v>0</v>
      </c>
      <c r="AJ150" s="550">
        <f t="shared" si="1253"/>
        <v>0</v>
      </c>
      <c r="AK150" s="551">
        <f t="shared" ref="AK150:AK161" si="1273">+AI150+AJ150</f>
        <v>0</v>
      </c>
      <c r="AL150" s="555">
        <f t="shared" ref="AL150:AM150" si="1254">Z150+AI150</f>
        <v>0</v>
      </c>
      <c r="AM150" s="556">
        <f t="shared" si="1254"/>
        <v>1</v>
      </c>
      <c r="AN150" s="557">
        <f t="shared" si="1255"/>
        <v>1</v>
      </c>
      <c r="AO150" s="560"/>
      <c r="AP150" s="561"/>
      <c r="AQ150" s="548">
        <f t="shared" ref="AQ150:AQ155" si="1275">+AO150+AP150</f>
        <v>0</v>
      </c>
      <c r="AR150" s="560"/>
      <c r="AS150" s="547">
        <v>1.0</v>
      </c>
      <c r="AT150" s="548">
        <f t="shared" ref="AT150:AT155" si="1276">+AR150+AS150</f>
        <v>1</v>
      </c>
      <c r="AU150" s="549">
        <f t="shared" ref="AU150:AV150" si="1256">AO150+AR150</f>
        <v>0</v>
      </c>
      <c r="AV150" s="550">
        <f t="shared" si="1256"/>
        <v>1</v>
      </c>
      <c r="AW150" s="551">
        <f t="shared" ref="AW150:AW161" si="1278">+AU150+AV150</f>
        <v>1</v>
      </c>
      <c r="AX150" s="555">
        <f t="shared" ref="AX150:AY150" si="1257">AL150+AU150</f>
        <v>0</v>
      </c>
      <c r="AY150" s="556">
        <f t="shared" si="1257"/>
        <v>2</v>
      </c>
      <c r="AZ150" s="557">
        <f t="shared" si="1258"/>
        <v>2</v>
      </c>
      <c r="BA150" s="552">
        <f t="shared" ref="BA150:BB150" si="1259">AI150+AU150</f>
        <v>0</v>
      </c>
      <c r="BB150" s="553">
        <f t="shared" si="1259"/>
        <v>1</v>
      </c>
      <c r="BC150" s="554">
        <f t="shared" si="1260"/>
        <v>2</v>
      </c>
      <c r="BD150" s="558">
        <f t="shared" si="1050"/>
        <v>0</v>
      </c>
      <c r="BE150" s="559">
        <f t="shared" si="1051"/>
        <v>2</v>
      </c>
      <c r="BF150" s="548">
        <f t="shared" si="1052"/>
        <v>2</v>
      </c>
      <c r="BG150" s="397"/>
      <c r="BH150" s="397"/>
      <c r="BI150" s="397"/>
      <c r="BJ150" s="397"/>
      <c r="BK150" s="397"/>
    </row>
    <row r="151">
      <c r="A151" s="483"/>
      <c r="B151" s="397"/>
      <c r="C151" s="397"/>
      <c r="D151" s="545"/>
      <c r="E151" s="515"/>
      <c r="F151" s="640" t="s">
        <v>134</v>
      </c>
      <c r="G151" s="516"/>
      <c r="H151" s="560"/>
      <c r="I151" s="561"/>
      <c r="J151" s="548">
        <f t="shared" si="1261"/>
        <v>0</v>
      </c>
      <c r="K151" s="560"/>
      <c r="L151" s="561"/>
      <c r="M151" s="548">
        <f t="shared" si="1262"/>
        <v>0</v>
      </c>
      <c r="N151" s="549">
        <f t="shared" ref="N151:O151" si="1263">H151+K151</f>
        <v>0</v>
      </c>
      <c r="O151" s="550">
        <f t="shared" si="1263"/>
        <v>0</v>
      </c>
      <c r="P151" s="551">
        <f t="shared" si="1264"/>
        <v>0</v>
      </c>
      <c r="Q151" s="560"/>
      <c r="R151" s="561"/>
      <c r="S151" s="548">
        <f t="shared" si="1265"/>
        <v>0</v>
      </c>
      <c r="T151" s="560"/>
      <c r="U151" s="561"/>
      <c r="V151" s="548">
        <f t="shared" si="1266"/>
        <v>0</v>
      </c>
      <c r="W151" s="549">
        <f t="shared" ref="W151:X151" si="1267">Q151+T151</f>
        <v>0</v>
      </c>
      <c r="X151" s="550">
        <f t="shared" si="1267"/>
        <v>0</v>
      </c>
      <c r="Y151" s="551">
        <f t="shared" si="1268"/>
        <v>0</v>
      </c>
      <c r="Z151" s="552">
        <f t="shared" ref="Z151:AB151" si="1269">N151+W151</f>
        <v>0</v>
      </c>
      <c r="AA151" s="553">
        <f t="shared" si="1269"/>
        <v>0</v>
      </c>
      <c r="AB151" s="554">
        <f t="shared" si="1269"/>
        <v>0</v>
      </c>
      <c r="AC151" s="560"/>
      <c r="AD151" s="561"/>
      <c r="AE151" s="548">
        <f t="shared" si="1270"/>
        <v>0</v>
      </c>
      <c r="AF151" s="560"/>
      <c r="AG151" s="561"/>
      <c r="AH151" s="548">
        <f t="shared" si="1271"/>
        <v>0</v>
      </c>
      <c r="AI151" s="549">
        <f t="shared" ref="AI151:AJ151" si="1272">AC151+AF151</f>
        <v>0</v>
      </c>
      <c r="AJ151" s="550">
        <f t="shared" si="1272"/>
        <v>0</v>
      </c>
      <c r="AK151" s="551">
        <f t="shared" si="1273"/>
        <v>0</v>
      </c>
      <c r="AL151" s="555">
        <f t="shared" ref="AL151:AM151" si="1274">Z151+AI151</f>
        <v>0</v>
      </c>
      <c r="AM151" s="556">
        <f t="shared" si="1274"/>
        <v>0</v>
      </c>
      <c r="AN151" s="557">
        <f t="shared" si="1255"/>
        <v>0</v>
      </c>
      <c r="AO151" s="560"/>
      <c r="AP151" s="561"/>
      <c r="AQ151" s="548">
        <f t="shared" si="1275"/>
        <v>0</v>
      </c>
      <c r="AR151" s="560"/>
      <c r="AS151" s="561"/>
      <c r="AT151" s="548">
        <f t="shared" si="1276"/>
        <v>0</v>
      </c>
      <c r="AU151" s="549">
        <f t="shared" ref="AU151:AV151" si="1277">AO151+AR151</f>
        <v>0</v>
      </c>
      <c r="AV151" s="550">
        <f t="shared" si="1277"/>
        <v>0</v>
      </c>
      <c r="AW151" s="551">
        <f t="shared" si="1278"/>
        <v>0</v>
      </c>
      <c r="AX151" s="555">
        <f t="shared" ref="AX151:AY151" si="1279">AL151+AU151</f>
        <v>0</v>
      </c>
      <c r="AY151" s="556">
        <f t="shared" si="1279"/>
        <v>0</v>
      </c>
      <c r="AZ151" s="557">
        <f t="shared" si="1258"/>
        <v>0</v>
      </c>
      <c r="BA151" s="552">
        <f t="shared" ref="BA151:BB151" si="1280">AI151+AU151</f>
        <v>0</v>
      </c>
      <c r="BB151" s="553">
        <f t="shared" si="1280"/>
        <v>0</v>
      </c>
      <c r="BC151" s="554">
        <f t="shared" si="1260"/>
        <v>0</v>
      </c>
      <c r="BD151" s="558">
        <f t="shared" si="1050"/>
        <v>0</v>
      </c>
      <c r="BE151" s="559">
        <f t="shared" si="1051"/>
        <v>0</v>
      </c>
      <c r="BF151" s="548">
        <f t="shared" si="1052"/>
        <v>0</v>
      </c>
      <c r="BG151" s="397"/>
      <c r="BH151" s="397"/>
      <c r="BI151" s="397"/>
      <c r="BJ151" s="397"/>
      <c r="BK151" s="397"/>
    </row>
    <row r="152">
      <c r="A152" s="483"/>
      <c r="B152" s="397"/>
      <c r="C152" s="397"/>
      <c r="D152" s="545"/>
      <c r="E152" s="515"/>
      <c r="F152" s="640" t="s">
        <v>135</v>
      </c>
      <c r="G152" s="516"/>
      <c r="H152" s="560"/>
      <c r="I152" s="561"/>
      <c r="J152" s="548">
        <f t="shared" si="1261"/>
        <v>0</v>
      </c>
      <c r="K152" s="560"/>
      <c r="L152" s="561"/>
      <c r="M152" s="548">
        <f t="shared" si="1262"/>
        <v>0</v>
      </c>
      <c r="N152" s="549">
        <f t="shared" ref="N152:O152" si="1281">H152+K152</f>
        <v>0</v>
      </c>
      <c r="O152" s="550">
        <f t="shared" si="1281"/>
        <v>0</v>
      </c>
      <c r="P152" s="551">
        <f t="shared" si="1264"/>
        <v>0</v>
      </c>
      <c r="Q152" s="560"/>
      <c r="R152" s="561"/>
      <c r="S152" s="548">
        <f t="shared" si="1265"/>
        <v>0</v>
      </c>
      <c r="T152" s="560"/>
      <c r="U152" s="561"/>
      <c r="V152" s="548">
        <f t="shared" si="1266"/>
        <v>0</v>
      </c>
      <c r="W152" s="549">
        <f t="shared" ref="W152:X152" si="1282">Q152+T152</f>
        <v>0</v>
      </c>
      <c r="X152" s="550">
        <f t="shared" si="1282"/>
        <v>0</v>
      </c>
      <c r="Y152" s="551">
        <f t="shared" si="1268"/>
        <v>0</v>
      </c>
      <c r="Z152" s="552">
        <f t="shared" ref="Z152:AB152" si="1283">N152+W152</f>
        <v>0</v>
      </c>
      <c r="AA152" s="553">
        <f t="shared" si="1283"/>
        <v>0</v>
      </c>
      <c r="AB152" s="554">
        <f t="shared" si="1283"/>
        <v>0</v>
      </c>
      <c r="AC152" s="560"/>
      <c r="AD152" s="561"/>
      <c r="AE152" s="548">
        <f t="shared" si="1270"/>
        <v>0</v>
      </c>
      <c r="AF152" s="560"/>
      <c r="AG152" s="561"/>
      <c r="AH152" s="548">
        <f t="shared" si="1271"/>
        <v>0</v>
      </c>
      <c r="AI152" s="549">
        <f t="shared" ref="AI152:AJ152" si="1284">AC152+AF152</f>
        <v>0</v>
      </c>
      <c r="AJ152" s="550">
        <f t="shared" si="1284"/>
        <v>0</v>
      </c>
      <c r="AK152" s="551">
        <f t="shared" si="1273"/>
        <v>0</v>
      </c>
      <c r="AL152" s="555">
        <f t="shared" ref="AL152:AM152" si="1285">Z152+AI152</f>
        <v>0</v>
      </c>
      <c r="AM152" s="556">
        <f t="shared" si="1285"/>
        <v>0</v>
      </c>
      <c r="AN152" s="557">
        <f t="shared" si="1255"/>
        <v>0</v>
      </c>
      <c r="AO152" s="560"/>
      <c r="AP152" s="561"/>
      <c r="AQ152" s="548">
        <f t="shared" si="1275"/>
        <v>0</v>
      </c>
      <c r="AR152" s="560"/>
      <c r="AS152" s="561"/>
      <c r="AT152" s="548">
        <f t="shared" si="1276"/>
        <v>0</v>
      </c>
      <c r="AU152" s="549">
        <f t="shared" ref="AU152:AV152" si="1286">AO152+AR152</f>
        <v>0</v>
      </c>
      <c r="AV152" s="550">
        <f t="shared" si="1286"/>
        <v>0</v>
      </c>
      <c r="AW152" s="551">
        <f t="shared" si="1278"/>
        <v>0</v>
      </c>
      <c r="AX152" s="555">
        <f t="shared" ref="AX152:AY152" si="1287">AL152+AU152</f>
        <v>0</v>
      </c>
      <c r="AY152" s="556">
        <f t="shared" si="1287"/>
        <v>0</v>
      </c>
      <c r="AZ152" s="557">
        <f t="shared" si="1258"/>
        <v>0</v>
      </c>
      <c r="BA152" s="552">
        <f t="shared" ref="BA152:BB152" si="1288">AI152+AU152</f>
        <v>0</v>
      </c>
      <c r="BB152" s="553">
        <f t="shared" si="1288"/>
        <v>0</v>
      </c>
      <c r="BC152" s="554">
        <f t="shared" si="1260"/>
        <v>0</v>
      </c>
      <c r="BD152" s="558">
        <f t="shared" si="1050"/>
        <v>0</v>
      </c>
      <c r="BE152" s="559">
        <f t="shared" si="1051"/>
        <v>0</v>
      </c>
      <c r="BF152" s="548">
        <f t="shared" si="1052"/>
        <v>0</v>
      </c>
      <c r="BG152" s="397"/>
      <c r="BH152" s="397"/>
      <c r="BI152" s="397"/>
      <c r="BJ152" s="397"/>
      <c r="BK152" s="397"/>
    </row>
    <row r="153">
      <c r="A153" s="483"/>
      <c r="B153" s="397"/>
      <c r="C153" s="397"/>
      <c r="D153" s="545"/>
      <c r="E153" s="515"/>
      <c r="F153" s="531" t="s">
        <v>153</v>
      </c>
      <c r="G153" s="516"/>
      <c r="H153" s="591"/>
      <c r="I153" s="592"/>
      <c r="J153" s="548">
        <f t="shared" si="1261"/>
        <v>0</v>
      </c>
      <c r="K153" s="591"/>
      <c r="L153" s="592"/>
      <c r="M153" s="548">
        <f t="shared" si="1262"/>
        <v>0</v>
      </c>
      <c r="N153" s="549">
        <f t="shared" ref="N153:O153" si="1289">H153+K153</f>
        <v>0</v>
      </c>
      <c r="O153" s="550">
        <f t="shared" si="1289"/>
        <v>0</v>
      </c>
      <c r="P153" s="551">
        <f t="shared" si="1264"/>
        <v>0</v>
      </c>
      <c r="Q153" s="591"/>
      <c r="R153" s="592"/>
      <c r="S153" s="548">
        <f t="shared" si="1265"/>
        <v>0</v>
      </c>
      <c r="T153" s="591"/>
      <c r="U153" s="592"/>
      <c r="V153" s="548">
        <f t="shared" si="1266"/>
        <v>0</v>
      </c>
      <c r="W153" s="549">
        <f t="shared" ref="W153:X153" si="1290">Q153+T153</f>
        <v>0</v>
      </c>
      <c r="X153" s="550">
        <f t="shared" si="1290"/>
        <v>0</v>
      </c>
      <c r="Y153" s="551">
        <f t="shared" si="1268"/>
        <v>0</v>
      </c>
      <c r="Z153" s="552">
        <f t="shared" ref="Z153:AB153" si="1291">N153+W153</f>
        <v>0</v>
      </c>
      <c r="AA153" s="553">
        <f t="shared" si="1291"/>
        <v>0</v>
      </c>
      <c r="AB153" s="554">
        <f t="shared" si="1291"/>
        <v>0</v>
      </c>
      <c r="AC153" s="591"/>
      <c r="AD153" s="592"/>
      <c r="AE153" s="548">
        <f t="shared" si="1270"/>
        <v>0</v>
      </c>
      <c r="AF153" s="591"/>
      <c r="AG153" s="592"/>
      <c r="AH153" s="548">
        <f t="shared" si="1271"/>
        <v>0</v>
      </c>
      <c r="AI153" s="549">
        <f t="shared" ref="AI153:AJ153" si="1292">AC153+AF153</f>
        <v>0</v>
      </c>
      <c r="AJ153" s="550">
        <f t="shared" si="1292"/>
        <v>0</v>
      </c>
      <c r="AK153" s="551">
        <f t="shared" si="1273"/>
        <v>0</v>
      </c>
      <c r="AL153" s="555">
        <f t="shared" ref="AL153:AM153" si="1293">Z153+AI153</f>
        <v>0</v>
      </c>
      <c r="AM153" s="556">
        <f t="shared" si="1293"/>
        <v>0</v>
      </c>
      <c r="AN153" s="557">
        <f t="shared" si="1255"/>
        <v>0</v>
      </c>
      <c r="AO153" s="591"/>
      <c r="AP153" s="592"/>
      <c r="AQ153" s="548">
        <f t="shared" si="1275"/>
        <v>0</v>
      </c>
      <c r="AR153" s="591"/>
      <c r="AS153" s="592"/>
      <c r="AT153" s="548">
        <f t="shared" si="1276"/>
        <v>0</v>
      </c>
      <c r="AU153" s="549">
        <f t="shared" ref="AU153:AV153" si="1294">AO153+AR153</f>
        <v>0</v>
      </c>
      <c r="AV153" s="550">
        <f t="shared" si="1294"/>
        <v>0</v>
      </c>
      <c r="AW153" s="551">
        <f t="shared" si="1278"/>
        <v>0</v>
      </c>
      <c r="AX153" s="555">
        <f t="shared" ref="AX153:AY153" si="1295">AL153+AU153</f>
        <v>0</v>
      </c>
      <c r="AY153" s="556">
        <f t="shared" si="1295"/>
        <v>0</v>
      </c>
      <c r="AZ153" s="557">
        <f t="shared" si="1258"/>
        <v>0</v>
      </c>
      <c r="BA153" s="552">
        <f t="shared" ref="BA153:BB153" si="1296">AI153+AU153</f>
        <v>0</v>
      </c>
      <c r="BB153" s="553">
        <f t="shared" si="1296"/>
        <v>0</v>
      </c>
      <c r="BC153" s="554">
        <f t="shared" si="1260"/>
        <v>0</v>
      </c>
      <c r="BD153" s="558">
        <f t="shared" si="1050"/>
        <v>0</v>
      </c>
      <c r="BE153" s="559">
        <f t="shared" si="1051"/>
        <v>0</v>
      </c>
      <c r="BF153" s="548">
        <f t="shared" si="1052"/>
        <v>0</v>
      </c>
      <c r="BG153" s="397"/>
      <c r="BH153" s="397"/>
      <c r="BI153" s="397"/>
      <c r="BJ153" s="397"/>
      <c r="BK153" s="397"/>
    </row>
    <row r="154">
      <c r="A154" s="483"/>
      <c r="B154" s="397"/>
      <c r="C154" s="397"/>
      <c r="D154" s="545"/>
      <c r="E154" s="515"/>
      <c r="F154" s="531" t="s">
        <v>154</v>
      </c>
      <c r="G154" s="516"/>
      <c r="H154" s="591"/>
      <c r="I154" s="592"/>
      <c r="J154" s="548">
        <f t="shared" si="1261"/>
        <v>0</v>
      </c>
      <c r="K154" s="591"/>
      <c r="L154" s="592"/>
      <c r="M154" s="548">
        <f t="shared" si="1262"/>
        <v>0</v>
      </c>
      <c r="N154" s="549">
        <f t="shared" ref="N154:O154" si="1297">H154+K154</f>
        <v>0</v>
      </c>
      <c r="O154" s="550">
        <f t="shared" si="1297"/>
        <v>0</v>
      </c>
      <c r="P154" s="551">
        <f t="shared" si="1264"/>
        <v>0</v>
      </c>
      <c r="Q154" s="591"/>
      <c r="R154" s="592"/>
      <c r="S154" s="548">
        <f t="shared" si="1265"/>
        <v>0</v>
      </c>
      <c r="T154" s="591"/>
      <c r="U154" s="592"/>
      <c r="V154" s="548">
        <f t="shared" si="1266"/>
        <v>0</v>
      </c>
      <c r="W154" s="549">
        <f t="shared" ref="W154:X154" si="1298">Q154+T154</f>
        <v>0</v>
      </c>
      <c r="X154" s="550">
        <f t="shared" si="1298"/>
        <v>0</v>
      </c>
      <c r="Y154" s="551">
        <f t="shared" si="1268"/>
        <v>0</v>
      </c>
      <c r="Z154" s="552">
        <f t="shared" ref="Z154:AB154" si="1299">N154+W154</f>
        <v>0</v>
      </c>
      <c r="AA154" s="553">
        <f t="shared" si="1299"/>
        <v>0</v>
      </c>
      <c r="AB154" s="554">
        <f t="shared" si="1299"/>
        <v>0</v>
      </c>
      <c r="AC154" s="591"/>
      <c r="AD154" s="592"/>
      <c r="AE154" s="548">
        <f t="shared" si="1270"/>
        <v>0</v>
      </c>
      <c r="AF154" s="591"/>
      <c r="AG154" s="592"/>
      <c r="AH154" s="548">
        <f t="shared" si="1271"/>
        <v>0</v>
      </c>
      <c r="AI154" s="549">
        <f t="shared" ref="AI154:AJ154" si="1300">AC154+AF154</f>
        <v>0</v>
      </c>
      <c r="AJ154" s="550">
        <f t="shared" si="1300"/>
        <v>0</v>
      </c>
      <c r="AK154" s="551">
        <f t="shared" si="1273"/>
        <v>0</v>
      </c>
      <c r="AL154" s="555">
        <f t="shared" ref="AL154:AM154" si="1301">Z154+AI154</f>
        <v>0</v>
      </c>
      <c r="AM154" s="556">
        <f t="shared" si="1301"/>
        <v>0</v>
      </c>
      <c r="AN154" s="557">
        <f t="shared" si="1255"/>
        <v>0</v>
      </c>
      <c r="AO154" s="591"/>
      <c r="AP154" s="592"/>
      <c r="AQ154" s="548">
        <f t="shared" si="1275"/>
        <v>0</v>
      </c>
      <c r="AR154" s="591"/>
      <c r="AS154" s="592"/>
      <c r="AT154" s="548">
        <f t="shared" si="1276"/>
        <v>0</v>
      </c>
      <c r="AU154" s="549">
        <f t="shared" ref="AU154:AV154" si="1302">AO154+AR154</f>
        <v>0</v>
      </c>
      <c r="AV154" s="550">
        <f t="shared" si="1302"/>
        <v>0</v>
      </c>
      <c r="AW154" s="551">
        <f t="shared" si="1278"/>
        <v>0</v>
      </c>
      <c r="AX154" s="555">
        <f t="shared" ref="AX154:AY154" si="1303">AL154+AU154</f>
        <v>0</v>
      </c>
      <c r="AY154" s="556">
        <f t="shared" si="1303"/>
        <v>0</v>
      </c>
      <c r="AZ154" s="557">
        <f t="shared" si="1258"/>
        <v>0</v>
      </c>
      <c r="BA154" s="552">
        <f t="shared" ref="BA154:BB154" si="1304">AI154+AU154</f>
        <v>0</v>
      </c>
      <c r="BB154" s="553">
        <f t="shared" si="1304"/>
        <v>0</v>
      </c>
      <c r="BC154" s="554">
        <f t="shared" si="1260"/>
        <v>0</v>
      </c>
      <c r="BD154" s="558">
        <f t="shared" si="1050"/>
        <v>0</v>
      </c>
      <c r="BE154" s="559">
        <f t="shared" si="1051"/>
        <v>0</v>
      </c>
      <c r="BF154" s="548">
        <f t="shared" si="1052"/>
        <v>0</v>
      </c>
      <c r="BG154" s="397"/>
      <c r="BH154" s="397"/>
      <c r="BI154" s="397"/>
      <c r="BJ154" s="397"/>
      <c r="BK154" s="397"/>
    </row>
    <row r="155">
      <c r="A155" s="483"/>
      <c r="B155" s="397"/>
      <c r="C155" s="397"/>
      <c r="D155" s="609"/>
      <c r="E155" s="515"/>
      <c r="F155" s="531" t="s">
        <v>155</v>
      </c>
      <c r="G155" s="516"/>
      <c r="H155" s="591"/>
      <c r="I155" s="592"/>
      <c r="J155" s="548">
        <f t="shared" si="1261"/>
        <v>0</v>
      </c>
      <c r="K155" s="591"/>
      <c r="L155" s="592"/>
      <c r="M155" s="548">
        <f t="shared" si="1262"/>
        <v>0</v>
      </c>
      <c r="N155" s="549">
        <f t="shared" ref="N155:O155" si="1305">H155+K155</f>
        <v>0</v>
      </c>
      <c r="O155" s="550">
        <f t="shared" si="1305"/>
        <v>0</v>
      </c>
      <c r="P155" s="551">
        <f t="shared" si="1264"/>
        <v>0</v>
      </c>
      <c r="Q155" s="591"/>
      <c r="R155" s="592"/>
      <c r="S155" s="548">
        <f t="shared" si="1265"/>
        <v>0</v>
      </c>
      <c r="T155" s="591"/>
      <c r="U155" s="607">
        <v>1.0</v>
      </c>
      <c r="V155" s="548">
        <f t="shared" si="1266"/>
        <v>1</v>
      </c>
      <c r="W155" s="549">
        <f t="shared" ref="W155:X155" si="1306">Q155+T155</f>
        <v>0</v>
      </c>
      <c r="X155" s="550">
        <f t="shared" si="1306"/>
        <v>1</v>
      </c>
      <c r="Y155" s="551">
        <f t="shared" si="1268"/>
        <v>1</v>
      </c>
      <c r="Z155" s="552">
        <f t="shared" ref="Z155:AB155" si="1307">N155+W155</f>
        <v>0</v>
      </c>
      <c r="AA155" s="553">
        <f t="shared" si="1307"/>
        <v>1</v>
      </c>
      <c r="AB155" s="554">
        <f t="shared" si="1307"/>
        <v>1</v>
      </c>
      <c r="AC155" s="591"/>
      <c r="AD155" s="592"/>
      <c r="AE155" s="548">
        <f t="shared" si="1270"/>
        <v>0</v>
      </c>
      <c r="AF155" s="591"/>
      <c r="AG155" s="607">
        <v>1.0</v>
      </c>
      <c r="AH155" s="548">
        <f t="shared" si="1271"/>
        <v>1</v>
      </c>
      <c r="AI155" s="549">
        <f t="shared" ref="AI155:AJ155" si="1308">AC155+AF155</f>
        <v>0</v>
      </c>
      <c r="AJ155" s="550">
        <f t="shared" si="1308"/>
        <v>1</v>
      </c>
      <c r="AK155" s="551">
        <f t="shared" si="1273"/>
        <v>1</v>
      </c>
      <c r="AL155" s="555">
        <f t="shared" ref="AL155:AM155" si="1309">Z155+AI155</f>
        <v>0</v>
      </c>
      <c r="AM155" s="556">
        <f t="shared" si="1309"/>
        <v>2</v>
      </c>
      <c r="AN155" s="557">
        <f t="shared" si="1255"/>
        <v>2</v>
      </c>
      <c r="AO155" s="591"/>
      <c r="AP155" s="592"/>
      <c r="AQ155" s="548">
        <f t="shared" si="1275"/>
        <v>0</v>
      </c>
      <c r="AR155" s="591"/>
      <c r="AS155" s="607">
        <v>1.0</v>
      </c>
      <c r="AT155" s="548">
        <f t="shared" si="1276"/>
        <v>1</v>
      </c>
      <c r="AU155" s="549">
        <f t="shared" ref="AU155:AV155" si="1310">AO155+AR155</f>
        <v>0</v>
      </c>
      <c r="AV155" s="550">
        <f t="shared" si="1310"/>
        <v>1</v>
      </c>
      <c r="AW155" s="551">
        <f t="shared" si="1278"/>
        <v>1</v>
      </c>
      <c r="AX155" s="555">
        <f t="shared" ref="AX155:AY155" si="1311">AL155+AU155</f>
        <v>0</v>
      </c>
      <c r="AY155" s="556">
        <f t="shared" si="1311"/>
        <v>3</v>
      </c>
      <c r="AZ155" s="557">
        <f t="shared" si="1258"/>
        <v>3</v>
      </c>
      <c r="BA155" s="552">
        <f t="shared" ref="BA155:BB155" si="1312">AI155+AU155</f>
        <v>0</v>
      </c>
      <c r="BB155" s="553">
        <f t="shared" si="1312"/>
        <v>2</v>
      </c>
      <c r="BC155" s="554">
        <f t="shared" si="1260"/>
        <v>3</v>
      </c>
      <c r="BD155" s="558">
        <f t="shared" si="1050"/>
        <v>0</v>
      </c>
      <c r="BE155" s="559">
        <f t="shared" si="1051"/>
        <v>3</v>
      </c>
      <c r="BF155" s="548">
        <f t="shared" si="1052"/>
        <v>3</v>
      </c>
      <c r="BG155" s="397"/>
      <c r="BH155" s="397"/>
      <c r="BI155" s="397"/>
      <c r="BJ155" s="397"/>
      <c r="BK155" s="397"/>
    </row>
    <row r="156">
      <c r="A156" s="751" t="s">
        <v>151</v>
      </c>
      <c r="B156" s="752" t="s">
        <v>117</v>
      </c>
      <c r="C156" s="12"/>
      <c r="D156" s="753" t="s">
        <v>152</v>
      </c>
      <c r="E156" s="754"/>
      <c r="F156" s="754"/>
      <c r="G156" s="755"/>
      <c r="H156" s="522">
        <f t="shared" ref="H156:I156" si="1313">SUM(H157:H161)</f>
        <v>0</v>
      </c>
      <c r="I156" s="517">
        <f t="shared" si="1313"/>
        <v>0</v>
      </c>
      <c r="J156" s="518">
        <f>H156+I156</f>
        <v>0</v>
      </c>
      <c r="K156" s="522">
        <f t="shared" ref="K156:L156" si="1314">SUM(K157:K161)</f>
        <v>0</v>
      </c>
      <c r="L156" s="517">
        <f t="shared" si="1314"/>
        <v>0</v>
      </c>
      <c r="M156" s="518">
        <f>K156+L156</f>
        <v>0</v>
      </c>
      <c r="N156" s="536">
        <f t="shared" ref="N156:O156" si="1315">H156+K156</f>
        <v>0</v>
      </c>
      <c r="O156" s="537">
        <f t="shared" si="1315"/>
        <v>0</v>
      </c>
      <c r="P156" s="538">
        <f t="shared" si="1264"/>
        <v>0</v>
      </c>
      <c r="Q156" s="522">
        <f t="shared" ref="Q156:R156" si="1316">SUM(Q157:Q161)</f>
        <v>0</v>
      </c>
      <c r="R156" s="517">
        <f t="shared" si="1316"/>
        <v>0</v>
      </c>
      <c r="S156" s="518">
        <f>Q156+R156</f>
        <v>0</v>
      </c>
      <c r="T156" s="522">
        <f t="shared" ref="T156:U156" si="1317">SUM(T157:T161)</f>
        <v>0</v>
      </c>
      <c r="U156" s="517">
        <f t="shared" si="1317"/>
        <v>0</v>
      </c>
      <c r="V156" s="518">
        <f>T156+U156</f>
        <v>0</v>
      </c>
      <c r="W156" s="536">
        <f t="shared" ref="W156:X156" si="1318">Q156+T156</f>
        <v>0</v>
      </c>
      <c r="X156" s="537">
        <f t="shared" si="1318"/>
        <v>0</v>
      </c>
      <c r="Y156" s="538">
        <f t="shared" si="1268"/>
        <v>0</v>
      </c>
      <c r="Z156" s="539">
        <f t="shared" ref="Z156:AB156" si="1319">N156+W156</f>
        <v>0</v>
      </c>
      <c r="AA156" s="540">
        <f t="shared" si="1319"/>
        <v>0</v>
      </c>
      <c r="AB156" s="541">
        <f t="shared" si="1319"/>
        <v>0</v>
      </c>
      <c r="AC156" s="522">
        <f t="shared" ref="AC156:AD156" si="1320">SUM(AC157:AC161)</f>
        <v>0</v>
      </c>
      <c r="AD156" s="517">
        <f t="shared" si="1320"/>
        <v>0</v>
      </c>
      <c r="AE156" s="518">
        <f>AC156+AD156</f>
        <v>0</v>
      </c>
      <c r="AF156" s="522">
        <f t="shared" ref="AF156:AG156" si="1321">SUM(AF157:AF161)</f>
        <v>0</v>
      </c>
      <c r="AG156" s="517">
        <f t="shared" si="1321"/>
        <v>0</v>
      </c>
      <c r="AH156" s="518">
        <f>AF156+AG156</f>
        <v>0</v>
      </c>
      <c r="AI156" s="536">
        <f t="shared" ref="AI156:AJ156" si="1322">AC156+AF156</f>
        <v>0</v>
      </c>
      <c r="AJ156" s="537">
        <f t="shared" si="1322"/>
        <v>0</v>
      </c>
      <c r="AK156" s="538">
        <f t="shared" si="1273"/>
        <v>0</v>
      </c>
      <c r="AL156" s="542">
        <f t="shared" ref="AL156:AM156" si="1323">Z156+AI156</f>
        <v>0</v>
      </c>
      <c r="AM156" s="543">
        <f t="shared" si="1323"/>
        <v>0</v>
      </c>
      <c r="AN156" s="544">
        <f t="shared" si="1255"/>
        <v>0</v>
      </c>
      <c r="AO156" s="522">
        <f t="shared" ref="AO156:AP156" si="1324">SUM(AO157:AO161)</f>
        <v>0</v>
      </c>
      <c r="AP156" s="517">
        <f t="shared" si="1324"/>
        <v>0</v>
      </c>
      <c r="AQ156" s="518">
        <f>AO156+AP156</f>
        <v>0</v>
      </c>
      <c r="AR156" s="522">
        <f t="shared" ref="AR156:AS156" si="1325">SUM(AR157:AR161)</f>
        <v>0</v>
      </c>
      <c r="AS156" s="517">
        <f t="shared" si="1325"/>
        <v>0</v>
      </c>
      <c r="AT156" s="518">
        <f>AR156+AS156</f>
        <v>0</v>
      </c>
      <c r="AU156" s="536">
        <f t="shared" ref="AU156:AV156" si="1326">AO156+AR156</f>
        <v>0</v>
      </c>
      <c r="AV156" s="537">
        <f t="shared" si="1326"/>
        <v>0</v>
      </c>
      <c r="AW156" s="538">
        <f t="shared" si="1278"/>
        <v>0</v>
      </c>
      <c r="AX156" s="542">
        <f t="shared" ref="AX156:AY156" si="1327">AL156+AU156</f>
        <v>0</v>
      </c>
      <c r="AY156" s="543">
        <f t="shared" si="1327"/>
        <v>0</v>
      </c>
      <c r="AZ156" s="544">
        <f t="shared" si="1258"/>
        <v>0</v>
      </c>
      <c r="BA156" s="539">
        <f t="shared" ref="BA156:BB156" si="1328">AI156+AU156</f>
        <v>0</v>
      </c>
      <c r="BB156" s="540">
        <f t="shared" si="1328"/>
        <v>0</v>
      </c>
      <c r="BC156" s="541">
        <f t="shared" si="1260"/>
        <v>0</v>
      </c>
      <c r="BD156" s="533">
        <f t="shared" si="1050"/>
        <v>0</v>
      </c>
      <c r="BE156" s="534">
        <f t="shared" si="1051"/>
        <v>0</v>
      </c>
      <c r="BF156" s="535">
        <f t="shared" si="1052"/>
        <v>0</v>
      </c>
      <c r="BG156" s="397"/>
      <c r="BH156" s="397"/>
      <c r="BI156" s="397"/>
      <c r="BJ156" s="397"/>
      <c r="BK156" s="397"/>
    </row>
    <row r="157">
      <c r="A157" s="609"/>
      <c r="B157" s="756"/>
      <c r="C157" s="756"/>
      <c r="D157" s="545"/>
      <c r="E157" s="531"/>
      <c r="F157" s="640" t="s">
        <v>134</v>
      </c>
      <c r="G157" s="532"/>
      <c r="H157" s="560"/>
      <c r="I157" s="561"/>
      <c r="J157" s="548">
        <f t="shared" ref="J157:J161" si="1337">+H157+I157</f>
        <v>0</v>
      </c>
      <c r="K157" s="560"/>
      <c r="L157" s="561"/>
      <c r="M157" s="548">
        <f t="shared" ref="M157:M161" si="1338">+K157+L157</f>
        <v>0</v>
      </c>
      <c r="N157" s="549">
        <f t="shared" ref="N157:O157" si="1329">H157+K157</f>
        <v>0</v>
      </c>
      <c r="O157" s="550">
        <f t="shared" si="1329"/>
        <v>0</v>
      </c>
      <c r="P157" s="551">
        <f t="shared" si="1264"/>
        <v>0</v>
      </c>
      <c r="Q157" s="560"/>
      <c r="R157" s="561"/>
      <c r="S157" s="548">
        <f t="shared" ref="S157:S161" si="1340">+Q157+R157</f>
        <v>0</v>
      </c>
      <c r="T157" s="560"/>
      <c r="U157" s="561"/>
      <c r="V157" s="548">
        <f t="shared" ref="V157:V161" si="1341">+T157+U157</f>
        <v>0</v>
      </c>
      <c r="W157" s="549">
        <f t="shared" ref="W157:X157" si="1330">Q157+T157</f>
        <v>0</v>
      </c>
      <c r="X157" s="550">
        <f t="shared" si="1330"/>
        <v>0</v>
      </c>
      <c r="Y157" s="551">
        <f t="shared" si="1268"/>
        <v>0</v>
      </c>
      <c r="Z157" s="552">
        <f t="shared" ref="Z157:AB157" si="1331">N157+W157</f>
        <v>0</v>
      </c>
      <c r="AA157" s="553">
        <f t="shared" si="1331"/>
        <v>0</v>
      </c>
      <c r="AB157" s="554">
        <f t="shared" si="1331"/>
        <v>0</v>
      </c>
      <c r="AC157" s="560"/>
      <c r="AD157" s="561"/>
      <c r="AE157" s="548">
        <f t="shared" ref="AE157:AE161" si="1344">+AC157+AD157</f>
        <v>0</v>
      </c>
      <c r="AF157" s="560"/>
      <c r="AG157" s="561"/>
      <c r="AH157" s="548">
        <f t="shared" ref="AH157:AH161" si="1345">+AF157+AG157</f>
        <v>0</v>
      </c>
      <c r="AI157" s="549">
        <f t="shared" ref="AI157:AJ157" si="1332">AC157+AF157</f>
        <v>0</v>
      </c>
      <c r="AJ157" s="550">
        <f t="shared" si="1332"/>
        <v>0</v>
      </c>
      <c r="AK157" s="551">
        <f t="shared" si="1273"/>
        <v>0</v>
      </c>
      <c r="AL157" s="555">
        <f t="shared" ref="AL157:AM157" si="1333">Z157+AI157</f>
        <v>0</v>
      </c>
      <c r="AM157" s="556">
        <f t="shared" si="1333"/>
        <v>0</v>
      </c>
      <c r="AN157" s="557">
        <f t="shared" si="1255"/>
        <v>0</v>
      </c>
      <c r="AO157" s="560"/>
      <c r="AP157" s="561"/>
      <c r="AQ157" s="548">
        <f t="shared" ref="AQ157:AQ161" si="1348">+AO157+AP157</f>
        <v>0</v>
      </c>
      <c r="AR157" s="560"/>
      <c r="AS157" s="561"/>
      <c r="AT157" s="548">
        <f t="shared" ref="AT157:AT161" si="1349">+AR157+AS157</f>
        <v>0</v>
      </c>
      <c r="AU157" s="549">
        <f t="shared" ref="AU157:AV157" si="1334">AO157+AR157</f>
        <v>0</v>
      </c>
      <c r="AV157" s="550">
        <f t="shared" si="1334"/>
        <v>0</v>
      </c>
      <c r="AW157" s="551">
        <f t="shared" si="1278"/>
        <v>0</v>
      </c>
      <c r="AX157" s="555">
        <f t="shared" ref="AX157:AY157" si="1335">AL157+AU157</f>
        <v>0</v>
      </c>
      <c r="AY157" s="556">
        <f t="shared" si="1335"/>
        <v>0</v>
      </c>
      <c r="AZ157" s="557">
        <f t="shared" si="1258"/>
        <v>0</v>
      </c>
      <c r="BA157" s="552">
        <f t="shared" ref="BA157:BB157" si="1336">AI157+AU157</f>
        <v>0</v>
      </c>
      <c r="BB157" s="553">
        <f t="shared" si="1336"/>
        <v>0</v>
      </c>
      <c r="BC157" s="554">
        <f t="shared" si="1260"/>
        <v>0</v>
      </c>
      <c r="BD157" s="558">
        <f t="shared" si="1050"/>
        <v>0</v>
      </c>
      <c r="BE157" s="559">
        <f t="shared" si="1051"/>
        <v>0</v>
      </c>
      <c r="BF157" s="548">
        <f t="shared" si="1052"/>
        <v>0</v>
      </c>
      <c r="BG157" s="397"/>
      <c r="BH157" s="397"/>
      <c r="BI157" s="397"/>
      <c r="BJ157" s="397"/>
      <c r="BK157" s="397"/>
    </row>
    <row r="158">
      <c r="A158" s="483"/>
      <c r="B158" s="397"/>
      <c r="C158" s="397"/>
      <c r="D158" s="545"/>
      <c r="E158" s="515"/>
      <c r="F158" s="640" t="s">
        <v>135</v>
      </c>
      <c r="G158" s="516"/>
      <c r="H158" s="560"/>
      <c r="I158" s="561"/>
      <c r="J158" s="548">
        <f t="shared" si="1337"/>
        <v>0</v>
      </c>
      <c r="K158" s="560"/>
      <c r="L158" s="561"/>
      <c r="M158" s="548">
        <f t="shared" si="1338"/>
        <v>0</v>
      </c>
      <c r="N158" s="549">
        <f t="shared" ref="N158:O158" si="1339">H158+K158</f>
        <v>0</v>
      </c>
      <c r="O158" s="550">
        <f t="shared" si="1339"/>
        <v>0</v>
      </c>
      <c r="P158" s="551">
        <f t="shared" si="1264"/>
        <v>0</v>
      </c>
      <c r="Q158" s="560"/>
      <c r="R158" s="561"/>
      <c r="S158" s="548">
        <f t="shared" si="1340"/>
        <v>0</v>
      </c>
      <c r="T158" s="560"/>
      <c r="U158" s="561"/>
      <c r="V158" s="548">
        <f t="shared" si="1341"/>
        <v>0</v>
      </c>
      <c r="W158" s="549">
        <f t="shared" ref="W158:X158" si="1342">Q158+T158</f>
        <v>0</v>
      </c>
      <c r="X158" s="550">
        <f t="shared" si="1342"/>
        <v>0</v>
      </c>
      <c r="Y158" s="551">
        <f t="shared" si="1268"/>
        <v>0</v>
      </c>
      <c r="Z158" s="552">
        <f t="shared" ref="Z158:AB158" si="1343">N158+W158</f>
        <v>0</v>
      </c>
      <c r="AA158" s="553">
        <f t="shared" si="1343"/>
        <v>0</v>
      </c>
      <c r="AB158" s="554">
        <f t="shared" si="1343"/>
        <v>0</v>
      </c>
      <c r="AC158" s="560"/>
      <c r="AD158" s="561"/>
      <c r="AE158" s="548">
        <f t="shared" si="1344"/>
        <v>0</v>
      </c>
      <c r="AF158" s="560"/>
      <c r="AG158" s="561"/>
      <c r="AH158" s="548">
        <f t="shared" si="1345"/>
        <v>0</v>
      </c>
      <c r="AI158" s="549">
        <f t="shared" ref="AI158:AJ158" si="1346">AC158+AF158</f>
        <v>0</v>
      </c>
      <c r="AJ158" s="550">
        <f t="shared" si="1346"/>
        <v>0</v>
      </c>
      <c r="AK158" s="551">
        <f t="shared" si="1273"/>
        <v>0</v>
      </c>
      <c r="AL158" s="555">
        <f t="shared" ref="AL158:AM158" si="1347">Z158+AI158</f>
        <v>0</v>
      </c>
      <c r="AM158" s="556">
        <f t="shared" si="1347"/>
        <v>0</v>
      </c>
      <c r="AN158" s="557">
        <f t="shared" si="1255"/>
        <v>0</v>
      </c>
      <c r="AO158" s="560"/>
      <c r="AP158" s="561"/>
      <c r="AQ158" s="548">
        <f t="shared" si="1348"/>
        <v>0</v>
      </c>
      <c r="AR158" s="560"/>
      <c r="AS158" s="561"/>
      <c r="AT158" s="548">
        <f t="shared" si="1349"/>
        <v>0</v>
      </c>
      <c r="AU158" s="549">
        <f t="shared" ref="AU158:AV158" si="1350">AO158+AR158</f>
        <v>0</v>
      </c>
      <c r="AV158" s="550">
        <f t="shared" si="1350"/>
        <v>0</v>
      </c>
      <c r="AW158" s="551">
        <f t="shared" si="1278"/>
        <v>0</v>
      </c>
      <c r="AX158" s="555">
        <f t="shared" ref="AX158:AY158" si="1351">AL158+AU158</f>
        <v>0</v>
      </c>
      <c r="AY158" s="556">
        <f t="shared" si="1351"/>
        <v>0</v>
      </c>
      <c r="AZ158" s="557">
        <f t="shared" si="1258"/>
        <v>0</v>
      </c>
      <c r="BA158" s="552">
        <f t="shared" ref="BA158:BB158" si="1352">AI158+AU158</f>
        <v>0</v>
      </c>
      <c r="BB158" s="553">
        <f t="shared" si="1352"/>
        <v>0</v>
      </c>
      <c r="BC158" s="554">
        <f t="shared" si="1260"/>
        <v>0</v>
      </c>
      <c r="BD158" s="558">
        <f t="shared" si="1050"/>
        <v>0</v>
      </c>
      <c r="BE158" s="559">
        <f t="shared" si="1051"/>
        <v>0</v>
      </c>
      <c r="BF158" s="548">
        <f t="shared" si="1052"/>
        <v>0</v>
      </c>
      <c r="BG158" s="397"/>
      <c r="BH158" s="397"/>
      <c r="BI158" s="397"/>
      <c r="BJ158" s="397"/>
      <c r="BK158" s="397"/>
    </row>
    <row r="159">
      <c r="A159" s="483"/>
      <c r="B159" s="397"/>
      <c r="C159" s="397"/>
      <c r="D159" s="590"/>
      <c r="E159" s="515"/>
      <c r="F159" s="531" t="s">
        <v>153</v>
      </c>
      <c r="G159" s="516"/>
      <c r="H159" s="591"/>
      <c r="I159" s="592"/>
      <c r="J159" s="548">
        <f t="shared" si="1337"/>
        <v>0</v>
      </c>
      <c r="K159" s="591"/>
      <c r="L159" s="592"/>
      <c r="M159" s="548">
        <f t="shared" si="1338"/>
        <v>0</v>
      </c>
      <c r="N159" s="549">
        <f t="shared" ref="N159:O159" si="1353">H159+K159</f>
        <v>0</v>
      </c>
      <c r="O159" s="550">
        <f t="shared" si="1353"/>
        <v>0</v>
      </c>
      <c r="P159" s="551">
        <f t="shared" si="1264"/>
        <v>0</v>
      </c>
      <c r="Q159" s="591"/>
      <c r="R159" s="592"/>
      <c r="S159" s="548">
        <f t="shared" si="1340"/>
        <v>0</v>
      </c>
      <c r="T159" s="591"/>
      <c r="U159" s="592"/>
      <c r="V159" s="548">
        <f t="shared" si="1341"/>
        <v>0</v>
      </c>
      <c r="W159" s="549">
        <f t="shared" ref="W159:X159" si="1354">Q159+T159</f>
        <v>0</v>
      </c>
      <c r="X159" s="550">
        <f t="shared" si="1354"/>
        <v>0</v>
      </c>
      <c r="Y159" s="551">
        <f t="shared" si="1268"/>
        <v>0</v>
      </c>
      <c r="Z159" s="552">
        <f t="shared" ref="Z159:AB159" si="1355">N159+W159</f>
        <v>0</v>
      </c>
      <c r="AA159" s="553">
        <f t="shared" si="1355"/>
        <v>0</v>
      </c>
      <c r="AB159" s="554">
        <f t="shared" si="1355"/>
        <v>0</v>
      </c>
      <c r="AC159" s="591"/>
      <c r="AD159" s="592"/>
      <c r="AE159" s="548">
        <f t="shared" si="1344"/>
        <v>0</v>
      </c>
      <c r="AF159" s="591"/>
      <c r="AG159" s="592"/>
      <c r="AH159" s="548">
        <f t="shared" si="1345"/>
        <v>0</v>
      </c>
      <c r="AI159" s="549">
        <f t="shared" ref="AI159:AJ159" si="1356">AC159+AF159</f>
        <v>0</v>
      </c>
      <c r="AJ159" s="550">
        <f t="shared" si="1356"/>
        <v>0</v>
      </c>
      <c r="AK159" s="551">
        <f t="shared" si="1273"/>
        <v>0</v>
      </c>
      <c r="AL159" s="555">
        <f t="shared" ref="AL159:AM159" si="1357">Z159+AI159</f>
        <v>0</v>
      </c>
      <c r="AM159" s="556">
        <f t="shared" si="1357"/>
        <v>0</v>
      </c>
      <c r="AN159" s="557">
        <f t="shared" si="1255"/>
        <v>0</v>
      </c>
      <c r="AO159" s="591"/>
      <c r="AP159" s="592"/>
      <c r="AQ159" s="548">
        <f t="shared" si="1348"/>
        <v>0</v>
      </c>
      <c r="AR159" s="591"/>
      <c r="AS159" s="592"/>
      <c r="AT159" s="548">
        <f t="shared" si="1349"/>
        <v>0</v>
      </c>
      <c r="AU159" s="549">
        <f t="shared" ref="AU159:AV159" si="1358">AO159+AR159</f>
        <v>0</v>
      </c>
      <c r="AV159" s="550">
        <f t="shared" si="1358"/>
        <v>0</v>
      </c>
      <c r="AW159" s="551">
        <f t="shared" si="1278"/>
        <v>0</v>
      </c>
      <c r="AX159" s="555">
        <f t="shared" ref="AX159:AY159" si="1359">AL159+AU159</f>
        <v>0</v>
      </c>
      <c r="AY159" s="556">
        <f t="shared" si="1359"/>
        <v>0</v>
      </c>
      <c r="AZ159" s="557">
        <f t="shared" si="1258"/>
        <v>0</v>
      </c>
      <c r="BA159" s="552">
        <f t="shared" ref="BA159:BB159" si="1360">AI159+AU159</f>
        <v>0</v>
      </c>
      <c r="BB159" s="553">
        <f t="shared" si="1360"/>
        <v>0</v>
      </c>
      <c r="BC159" s="554">
        <f t="shared" si="1260"/>
        <v>0</v>
      </c>
      <c r="BD159" s="558">
        <f t="shared" si="1050"/>
        <v>0</v>
      </c>
      <c r="BE159" s="559">
        <f t="shared" si="1051"/>
        <v>0</v>
      </c>
      <c r="BF159" s="548">
        <f t="shared" si="1052"/>
        <v>0</v>
      </c>
      <c r="BG159" s="397"/>
      <c r="BH159" s="397"/>
      <c r="BI159" s="397"/>
      <c r="BJ159" s="397"/>
      <c r="BK159" s="397"/>
    </row>
    <row r="160">
      <c r="A160" s="483"/>
      <c r="B160" s="397"/>
      <c r="C160" s="397"/>
      <c r="D160" s="590"/>
      <c r="E160" s="515"/>
      <c r="F160" s="531" t="s">
        <v>154</v>
      </c>
      <c r="G160" s="516"/>
      <c r="H160" s="591"/>
      <c r="I160" s="592"/>
      <c r="J160" s="548">
        <f t="shared" si="1337"/>
        <v>0</v>
      </c>
      <c r="K160" s="591"/>
      <c r="L160" s="592"/>
      <c r="M160" s="548">
        <f t="shared" si="1338"/>
        <v>0</v>
      </c>
      <c r="N160" s="549">
        <f t="shared" ref="N160:O160" si="1361">H160+K160</f>
        <v>0</v>
      </c>
      <c r="O160" s="550">
        <f t="shared" si="1361"/>
        <v>0</v>
      </c>
      <c r="P160" s="551">
        <f t="shared" si="1264"/>
        <v>0</v>
      </c>
      <c r="Q160" s="591"/>
      <c r="R160" s="592"/>
      <c r="S160" s="548">
        <f t="shared" si="1340"/>
        <v>0</v>
      </c>
      <c r="T160" s="591"/>
      <c r="U160" s="592"/>
      <c r="V160" s="548">
        <f t="shared" si="1341"/>
        <v>0</v>
      </c>
      <c r="W160" s="549">
        <f t="shared" ref="W160:X160" si="1362">Q160+T160</f>
        <v>0</v>
      </c>
      <c r="X160" s="550">
        <f t="shared" si="1362"/>
        <v>0</v>
      </c>
      <c r="Y160" s="551">
        <f t="shared" si="1268"/>
        <v>0</v>
      </c>
      <c r="Z160" s="552">
        <f t="shared" ref="Z160:AB160" si="1363">N160+W160</f>
        <v>0</v>
      </c>
      <c r="AA160" s="553">
        <f t="shared" si="1363"/>
        <v>0</v>
      </c>
      <c r="AB160" s="554">
        <f t="shared" si="1363"/>
        <v>0</v>
      </c>
      <c r="AC160" s="591"/>
      <c r="AD160" s="592"/>
      <c r="AE160" s="548">
        <f t="shared" si="1344"/>
        <v>0</v>
      </c>
      <c r="AF160" s="591"/>
      <c r="AG160" s="592"/>
      <c r="AH160" s="548">
        <f t="shared" si="1345"/>
        <v>0</v>
      </c>
      <c r="AI160" s="549">
        <f t="shared" ref="AI160:AJ160" si="1364">AC160+AF160</f>
        <v>0</v>
      </c>
      <c r="AJ160" s="550">
        <f t="shared" si="1364"/>
        <v>0</v>
      </c>
      <c r="AK160" s="551">
        <f t="shared" si="1273"/>
        <v>0</v>
      </c>
      <c r="AL160" s="555">
        <f t="shared" ref="AL160:AM160" si="1365">Z160+AI160</f>
        <v>0</v>
      </c>
      <c r="AM160" s="556">
        <f t="shared" si="1365"/>
        <v>0</v>
      </c>
      <c r="AN160" s="557">
        <f t="shared" si="1255"/>
        <v>0</v>
      </c>
      <c r="AO160" s="591"/>
      <c r="AP160" s="592"/>
      <c r="AQ160" s="548">
        <f t="shared" si="1348"/>
        <v>0</v>
      </c>
      <c r="AR160" s="591"/>
      <c r="AS160" s="592"/>
      <c r="AT160" s="548">
        <f t="shared" si="1349"/>
        <v>0</v>
      </c>
      <c r="AU160" s="549">
        <f t="shared" ref="AU160:AV160" si="1366">AO160+AR160</f>
        <v>0</v>
      </c>
      <c r="AV160" s="550">
        <f t="shared" si="1366"/>
        <v>0</v>
      </c>
      <c r="AW160" s="551">
        <f t="shared" si="1278"/>
        <v>0</v>
      </c>
      <c r="AX160" s="555">
        <f t="shared" ref="AX160:AY160" si="1367">AL160+AU160</f>
        <v>0</v>
      </c>
      <c r="AY160" s="556">
        <f t="shared" si="1367"/>
        <v>0</v>
      </c>
      <c r="AZ160" s="557">
        <f t="shared" si="1258"/>
        <v>0</v>
      </c>
      <c r="BA160" s="552">
        <f t="shared" ref="BA160:BB160" si="1368">AI160+AU160</f>
        <v>0</v>
      </c>
      <c r="BB160" s="553">
        <f t="shared" si="1368"/>
        <v>0</v>
      </c>
      <c r="BC160" s="554">
        <f t="shared" si="1260"/>
        <v>0</v>
      </c>
      <c r="BD160" s="558">
        <f t="shared" si="1050"/>
        <v>0</v>
      </c>
      <c r="BE160" s="559">
        <f t="shared" si="1051"/>
        <v>0</v>
      </c>
      <c r="BF160" s="548">
        <f t="shared" si="1052"/>
        <v>0</v>
      </c>
      <c r="BG160" s="397"/>
      <c r="BH160" s="397"/>
      <c r="BI160" s="397"/>
      <c r="BJ160" s="397"/>
      <c r="BK160" s="397"/>
    </row>
    <row r="161">
      <c r="A161" s="618"/>
      <c r="B161" s="619"/>
      <c r="C161" s="619"/>
      <c r="D161" s="618"/>
      <c r="E161" s="619"/>
      <c r="F161" s="622" t="s">
        <v>155</v>
      </c>
      <c r="G161" s="620"/>
      <c r="H161" s="856"/>
      <c r="I161" s="857"/>
      <c r="J161" s="759">
        <f t="shared" si="1337"/>
        <v>0</v>
      </c>
      <c r="K161" s="856"/>
      <c r="L161" s="857"/>
      <c r="M161" s="759">
        <f t="shared" si="1338"/>
        <v>0</v>
      </c>
      <c r="N161" s="760">
        <f t="shared" ref="N161:O161" si="1369">H161+K161</f>
        <v>0</v>
      </c>
      <c r="O161" s="761">
        <f t="shared" si="1369"/>
        <v>0</v>
      </c>
      <c r="P161" s="762">
        <f t="shared" si="1264"/>
        <v>0</v>
      </c>
      <c r="Q161" s="856"/>
      <c r="R161" s="857"/>
      <c r="S161" s="759">
        <f t="shared" si="1340"/>
        <v>0</v>
      </c>
      <c r="T161" s="856"/>
      <c r="U161" s="857"/>
      <c r="V161" s="759">
        <f t="shared" si="1341"/>
        <v>0</v>
      </c>
      <c r="W161" s="760">
        <f t="shared" ref="W161:X161" si="1370">Q161+T161</f>
        <v>0</v>
      </c>
      <c r="X161" s="761">
        <f t="shared" si="1370"/>
        <v>0</v>
      </c>
      <c r="Y161" s="762">
        <f t="shared" si="1268"/>
        <v>0</v>
      </c>
      <c r="Z161" s="763">
        <f t="shared" ref="Z161:AB161" si="1371">N161+W161</f>
        <v>0</v>
      </c>
      <c r="AA161" s="764">
        <f t="shared" si="1371"/>
        <v>0</v>
      </c>
      <c r="AB161" s="765">
        <f t="shared" si="1371"/>
        <v>0</v>
      </c>
      <c r="AC161" s="856"/>
      <c r="AD161" s="857"/>
      <c r="AE161" s="759">
        <f t="shared" si="1344"/>
        <v>0</v>
      </c>
      <c r="AF161" s="856"/>
      <c r="AG161" s="857"/>
      <c r="AH161" s="759">
        <f t="shared" si="1345"/>
        <v>0</v>
      </c>
      <c r="AI161" s="760">
        <f t="shared" ref="AI161:AJ161" si="1372">AC161+AF161</f>
        <v>0</v>
      </c>
      <c r="AJ161" s="761">
        <f t="shared" si="1372"/>
        <v>0</v>
      </c>
      <c r="AK161" s="762">
        <f t="shared" si="1273"/>
        <v>0</v>
      </c>
      <c r="AL161" s="766">
        <f t="shared" ref="AL161:AM161" si="1373">Z161+AI161</f>
        <v>0</v>
      </c>
      <c r="AM161" s="767">
        <f t="shared" si="1373"/>
        <v>0</v>
      </c>
      <c r="AN161" s="768">
        <f t="shared" si="1255"/>
        <v>0</v>
      </c>
      <c r="AO161" s="856"/>
      <c r="AP161" s="857"/>
      <c r="AQ161" s="759">
        <f t="shared" si="1348"/>
        <v>0</v>
      </c>
      <c r="AR161" s="856"/>
      <c r="AS161" s="857"/>
      <c r="AT161" s="759">
        <f t="shared" si="1349"/>
        <v>0</v>
      </c>
      <c r="AU161" s="760">
        <f t="shared" ref="AU161:AV161" si="1374">AO161+AR161</f>
        <v>0</v>
      </c>
      <c r="AV161" s="761">
        <f t="shared" si="1374"/>
        <v>0</v>
      </c>
      <c r="AW161" s="762">
        <f t="shared" si="1278"/>
        <v>0</v>
      </c>
      <c r="AX161" s="766">
        <f t="shared" ref="AX161:AY161" si="1375">AL161+AU161</f>
        <v>0</v>
      </c>
      <c r="AY161" s="767">
        <f t="shared" si="1375"/>
        <v>0</v>
      </c>
      <c r="AZ161" s="768">
        <f t="shared" si="1258"/>
        <v>0</v>
      </c>
      <c r="BA161" s="763">
        <f t="shared" ref="BA161:BB161" si="1376">AI161+AU161</f>
        <v>0</v>
      </c>
      <c r="BB161" s="764">
        <f t="shared" si="1376"/>
        <v>0</v>
      </c>
      <c r="BC161" s="765">
        <f t="shared" si="1260"/>
        <v>0</v>
      </c>
      <c r="BD161" s="769">
        <f t="shared" si="1050"/>
        <v>0</v>
      </c>
      <c r="BE161" s="770">
        <f t="shared" si="1051"/>
        <v>0</v>
      </c>
      <c r="BF161" s="759">
        <f t="shared" si="1052"/>
        <v>0</v>
      </c>
      <c r="BG161" s="397"/>
      <c r="BH161" s="397"/>
      <c r="BI161" s="397"/>
      <c r="BJ161" s="397"/>
      <c r="BK161" s="397"/>
    </row>
    <row r="162">
      <c r="A162" s="397"/>
      <c r="B162" s="397"/>
      <c r="C162" s="397"/>
      <c r="D162" s="397"/>
      <c r="E162" s="397"/>
      <c r="F162" s="397"/>
      <c r="G162" s="397"/>
      <c r="H162" s="441"/>
      <c r="I162" s="441"/>
      <c r="J162" s="441"/>
      <c r="K162" s="441"/>
      <c r="L162" s="441"/>
      <c r="M162" s="441"/>
      <c r="N162" s="441"/>
      <c r="O162" s="441"/>
      <c r="P162" s="441"/>
      <c r="Q162" s="441"/>
      <c r="R162" s="441"/>
      <c r="S162" s="441"/>
      <c r="T162" s="441"/>
      <c r="U162" s="441"/>
      <c r="V162" s="441"/>
      <c r="W162" s="441"/>
      <c r="X162" s="441"/>
      <c r="Y162" s="441"/>
      <c r="Z162" s="441"/>
      <c r="AA162" s="441"/>
      <c r="AB162" s="441"/>
      <c r="AC162" s="441"/>
      <c r="AD162" s="441"/>
      <c r="AE162" s="441"/>
      <c r="AF162" s="441"/>
      <c r="AG162" s="441"/>
      <c r="AH162" s="441"/>
      <c r="AI162" s="441"/>
      <c r="AJ162" s="441"/>
      <c r="AK162" s="441"/>
      <c r="AL162" s="441"/>
      <c r="AM162" s="441"/>
      <c r="AN162" s="441"/>
      <c r="AO162" s="441"/>
      <c r="AP162" s="441"/>
      <c r="AQ162" s="441"/>
      <c r="AR162" s="441"/>
      <c r="AS162" s="441"/>
      <c r="AT162" s="441"/>
      <c r="AU162" s="441"/>
      <c r="AV162" s="441"/>
      <c r="AW162" s="441"/>
      <c r="AX162" s="441"/>
      <c r="AY162" s="441"/>
      <c r="AZ162" s="441"/>
      <c r="BA162" s="441"/>
      <c r="BB162" s="441"/>
      <c r="BC162" s="441"/>
      <c r="BD162" s="441"/>
      <c r="BE162" s="441"/>
      <c r="BF162" s="441"/>
      <c r="BG162" s="397"/>
      <c r="BH162" s="397"/>
      <c r="BI162" s="397"/>
      <c r="BJ162" s="397"/>
      <c r="BK162" s="397"/>
    </row>
    <row r="163">
      <c r="A163" s="397"/>
      <c r="B163" s="397"/>
      <c r="C163" s="397"/>
      <c r="D163" s="397"/>
      <c r="E163" s="397"/>
      <c r="F163" s="397"/>
      <c r="G163" s="397"/>
      <c r="H163" s="441"/>
      <c r="I163" s="441"/>
      <c r="J163" s="441"/>
      <c r="K163" s="441"/>
      <c r="L163" s="441"/>
      <c r="M163" s="441"/>
      <c r="N163" s="441"/>
      <c r="O163" s="441"/>
      <c r="P163" s="441"/>
      <c r="Q163" s="441"/>
      <c r="R163" s="441"/>
      <c r="S163" s="441"/>
      <c r="T163" s="441"/>
      <c r="U163" s="441"/>
      <c r="V163" s="441"/>
      <c r="W163" s="441"/>
      <c r="X163" s="441"/>
      <c r="Y163" s="441"/>
      <c r="Z163" s="441"/>
      <c r="AA163" s="441"/>
      <c r="AB163" s="441"/>
      <c r="AC163" s="441"/>
      <c r="AD163" s="441"/>
      <c r="AE163" s="441"/>
      <c r="AF163" s="441"/>
      <c r="AG163" s="441"/>
      <c r="AH163" s="441"/>
      <c r="AI163" s="441"/>
      <c r="AJ163" s="441"/>
      <c r="AK163" s="441"/>
      <c r="AL163" s="441"/>
      <c r="AM163" s="441"/>
      <c r="AN163" s="441"/>
      <c r="AO163" s="441"/>
      <c r="AP163" s="441"/>
      <c r="AQ163" s="441"/>
      <c r="AR163" s="441"/>
      <c r="AS163" s="441"/>
      <c r="AT163" s="441"/>
      <c r="AU163" s="441"/>
      <c r="AV163" s="441"/>
      <c r="AW163" s="441"/>
      <c r="AX163" s="441"/>
      <c r="AY163" s="441"/>
      <c r="AZ163" s="441"/>
      <c r="BA163" s="441"/>
      <c r="BB163" s="441"/>
      <c r="BC163" s="441"/>
      <c r="BD163" s="441"/>
      <c r="BE163" s="441"/>
      <c r="BF163" s="441"/>
      <c r="BG163" s="397"/>
      <c r="BH163" s="397"/>
      <c r="BI163" s="397"/>
      <c r="BJ163" s="397"/>
      <c r="BK163" s="397"/>
    </row>
    <row r="164">
      <c r="A164" s="858" t="s">
        <v>95</v>
      </c>
      <c r="B164" s="397"/>
      <c r="C164" s="397"/>
      <c r="D164" s="397"/>
      <c r="E164" s="397"/>
      <c r="F164" s="397"/>
      <c r="G164" s="858" t="s">
        <v>180</v>
      </c>
      <c r="H164" s="397"/>
      <c r="I164" s="397"/>
      <c r="J164" s="397"/>
      <c r="K164" s="858" t="s">
        <v>97</v>
      </c>
      <c r="N164" s="397"/>
      <c r="O164" s="397"/>
      <c r="P164" s="858" t="s">
        <v>180</v>
      </c>
      <c r="Q164" s="397"/>
      <c r="R164" s="397"/>
      <c r="S164" s="397"/>
      <c r="T164" s="397"/>
      <c r="U164" s="397"/>
      <c r="V164" s="397"/>
      <c r="W164" s="397"/>
      <c r="X164" s="397"/>
      <c r="Y164" s="397"/>
      <c r="Z164" s="397"/>
      <c r="AA164" s="397"/>
      <c r="AB164" s="397"/>
      <c r="AC164" s="397"/>
      <c r="AD164" s="397"/>
      <c r="AE164" s="397"/>
      <c r="AF164" s="397"/>
      <c r="AG164" s="397"/>
      <c r="AH164" s="397"/>
      <c r="AI164" s="397"/>
      <c r="AJ164" s="397"/>
      <c r="AK164" s="397"/>
      <c r="AL164" s="397"/>
      <c r="AM164" s="397"/>
      <c r="AN164" s="397"/>
      <c r="AO164" s="397"/>
      <c r="AP164" s="397"/>
      <c r="AQ164" s="397"/>
      <c r="AR164" s="397"/>
      <c r="AS164" s="397"/>
      <c r="AT164" s="397"/>
      <c r="AU164" s="397"/>
      <c r="AV164" s="397"/>
      <c r="AW164" s="397"/>
      <c r="AX164" s="397"/>
      <c r="AY164" s="397"/>
      <c r="AZ164" s="397"/>
      <c r="BA164" s="397"/>
      <c r="BB164" s="397"/>
      <c r="BC164" s="397"/>
      <c r="BD164" s="397"/>
      <c r="BE164" s="397"/>
      <c r="BF164" s="397"/>
      <c r="BG164" s="397"/>
      <c r="BH164" s="397"/>
      <c r="BI164" s="397"/>
      <c r="BJ164" s="397"/>
      <c r="BK164" s="397"/>
    </row>
    <row r="165">
      <c r="A165" s="397"/>
      <c r="B165" s="397"/>
      <c r="C165" s="397"/>
      <c r="D165" s="397"/>
      <c r="E165" s="397"/>
      <c r="F165" s="397"/>
      <c r="G165" s="397"/>
      <c r="H165" s="397"/>
      <c r="I165" s="397"/>
      <c r="J165" s="397"/>
      <c r="K165" s="397"/>
      <c r="L165" s="397"/>
      <c r="M165" s="397"/>
      <c r="N165" s="397"/>
      <c r="O165" s="397"/>
      <c r="P165" s="397"/>
      <c r="Q165" s="397"/>
      <c r="R165" s="397"/>
      <c r="S165" s="397"/>
      <c r="T165" s="397"/>
      <c r="U165" s="397"/>
      <c r="V165" s="397"/>
      <c r="W165" s="397"/>
      <c r="X165" s="397"/>
      <c r="Y165" s="397"/>
      <c r="Z165" s="397"/>
      <c r="AA165" s="397"/>
      <c r="AB165" s="397"/>
      <c r="AC165" s="397"/>
      <c r="AD165" s="397"/>
      <c r="AE165" s="397"/>
      <c r="AF165" s="397"/>
      <c r="AG165" s="397"/>
      <c r="AH165" s="397"/>
      <c r="AI165" s="397"/>
      <c r="AJ165" s="397"/>
      <c r="AK165" s="397"/>
      <c r="AL165" s="397"/>
      <c r="AM165" s="397"/>
      <c r="AN165" s="397"/>
      <c r="AO165" s="397"/>
      <c r="AP165" s="397"/>
      <c r="AQ165" s="397"/>
      <c r="AR165" s="397"/>
      <c r="AS165" s="397"/>
      <c r="AT165" s="397"/>
      <c r="AU165" s="397"/>
      <c r="AV165" s="397"/>
      <c r="AW165" s="397"/>
      <c r="AX165" s="397"/>
      <c r="AY165" s="397"/>
      <c r="AZ165" s="397"/>
      <c r="BA165" s="397"/>
      <c r="BB165" s="397"/>
      <c r="BC165" s="397"/>
      <c r="BD165" s="397"/>
      <c r="BE165" s="397"/>
      <c r="BF165" s="397"/>
      <c r="BG165" s="397"/>
      <c r="BH165" s="397"/>
      <c r="BI165" s="397"/>
      <c r="BJ165" s="397"/>
      <c r="BK165" s="397"/>
    </row>
    <row r="166">
      <c r="A166" s="397"/>
      <c r="B166" s="397"/>
      <c r="C166" s="397"/>
      <c r="D166" s="397"/>
      <c r="E166" s="397"/>
      <c r="F166" s="397"/>
      <c r="G166" s="397"/>
      <c r="H166" s="397"/>
      <c r="I166" s="397"/>
      <c r="J166" s="397"/>
      <c r="K166" s="397"/>
      <c r="L166" s="397"/>
      <c r="M166" s="397"/>
      <c r="N166" s="397"/>
      <c r="O166" s="397"/>
      <c r="P166" s="397"/>
      <c r="Q166" s="397"/>
      <c r="R166" s="397"/>
      <c r="S166" s="397"/>
      <c r="T166" s="397"/>
      <c r="U166" s="397"/>
      <c r="V166" s="397"/>
      <c r="W166" s="397"/>
      <c r="X166" s="397"/>
      <c r="Y166" s="397"/>
      <c r="Z166" s="397"/>
      <c r="AA166" s="397"/>
      <c r="AB166" s="397"/>
      <c r="AC166" s="397"/>
      <c r="AD166" s="397"/>
      <c r="AE166" s="397"/>
      <c r="AF166" s="397"/>
      <c r="AG166" s="397"/>
      <c r="AH166" s="397"/>
      <c r="AI166" s="397"/>
      <c r="AJ166" s="397"/>
      <c r="AK166" s="397"/>
      <c r="AL166" s="397"/>
      <c r="AM166" s="397"/>
      <c r="AN166" s="397"/>
      <c r="AO166" s="397"/>
      <c r="AP166" s="397"/>
      <c r="AQ166" s="397"/>
      <c r="AR166" s="397"/>
      <c r="AS166" s="397"/>
      <c r="AT166" s="397"/>
      <c r="AU166" s="397"/>
      <c r="AV166" s="397"/>
      <c r="AW166" s="397"/>
      <c r="AX166" s="397"/>
      <c r="AY166" s="397"/>
      <c r="AZ166" s="397"/>
      <c r="BA166" s="397"/>
      <c r="BB166" s="397"/>
      <c r="BC166" s="397"/>
      <c r="BD166" s="397"/>
      <c r="BE166" s="397"/>
      <c r="BF166" s="397"/>
      <c r="BG166" s="397"/>
      <c r="BH166" s="397"/>
      <c r="BI166" s="397"/>
      <c r="BJ166" s="397"/>
      <c r="BK166" s="397"/>
    </row>
    <row r="167">
      <c r="A167" s="397"/>
      <c r="B167" s="397"/>
      <c r="C167" s="397"/>
      <c r="D167" s="397"/>
      <c r="E167" s="397"/>
      <c r="F167" s="397"/>
      <c r="G167" s="397"/>
      <c r="H167" s="397"/>
      <c r="I167" s="397"/>
      <c r="J167" s="397"/>
      <c r="K167" s="397"/>
      <c r="L167" s="397"/>
      <c r="M167" s="397"/>
      <c r="N167" s="397"/>
      <c r="O167" s="397"/>
      <c r="P167" s="397"/>
      <c r="Q167" s="397"/>
      <c r="R167" s="397"/>
      <c r="S167" s="397"/>
      <c r="T167" s="397"/>
      <c r="U167" s="397"/>
      <c r="V167" s="397"/>
      <c r="W167" s="397"/>
      <c r="X167" s="397"/>
      <c r="Y167" s="397"/>
      <c r="Z167" s="397"/>
      <c r="AA167" s="397"/>
      <c r="AB167" s="397"/>
      <c r="AC167" s="397"/>
      <c r="AD167" s="397"/>
      <c r="AE167" s="397"/>
      <c r="AF167" s="397"/>
      <c r="AG167" s="397"/>
      <c r="AH167" s="397"/>
      <c r="AI167" s="397"/>
      <c r="AJ167" s="397"/>
      <c r="AK167" s="397"/>
      <c r="AL167" s="397"/>
      <c r="AM167" s="397"/>
      <c r="AN167" s="397"/>
      <c r="AO167" s="397"/>
      <c r="AP167" s="397"/>
      <c r="AQ167" s="397"/>
      <c r="AR167" s="397"/>
      <c r="AS167" s="397"/>
      <c r="AT167" s="397"/>
      <c r="AU167" s="397"/>
      <c r="AV167" s="397"/>
      <c r="AW167" s="397"/>
      <c r="AX167" s="397"/>
      <c r="AY167" s="397"/>
      <c r="AZ167" s="397"/>
      <c r="BA167" s="397"/>
      <c r="BB167" s="397"/>
      <c r="BC167" s="397"/>
      <c r="BD167" s="397"/>
      <c r="BE167" s="397"/>
      <c r="BF167" s="397"/>
      <c r="BG167" s="397"/>
      <c r="BH167" s="397"/>
      <c r="BI167" s="397"/>
      <c r="BJ167" s="397"/>
      <c r="BK167" s="397"/>
    </row>
    <row r="168">
      <c r="A168" s="859" t="s">
        <v>181</v>
      </c>
      <c r="B168" s="397"/>
      <c r="C168" s="397"/>
      <c r="D168" s="397"/>
      <c r="E168" s="397"/>
      <c r="F168" s="397"/>
      <c r="G168" s="859" t="s">
        <v>182</v>
      </c>
      <c r="J168" s="397"/>
      <c r="K168" s="859" t="s">
        <v>99</v>
      </c>
      <c r="N168" s="397"/>
      <c r="O168" s="397"/>
      <c r="P168" s="859" t="s">
        <v>100</v>
      </c>
      <c r="Q168" s="397"/>
      <c r="R168" s="397"/>
      <c r="S168" s="397"/>
      <c r="T168" s="397"/>
      <c r="U168" s="397"/>
      <c r="V168" s="397"/>
      <c r="W168" s="397"/>
      <c r="X168" s="397"/>
      <c r="Y168" s="397"/>
      <c r="Z168" s="397"/>
      <c r="AA168" s="397"/>
      <c r="AB168" s="397"/>
      <c r="AC168" s="397"/>
      <c r="AD168" s="397"/>
      <c r="AE168" s="397"/>
      <c r="AF168" s="397"/>
      <c r="AG168" s="397"/>
      <c r="AH168" s="397"/>
      <c r="AI168" s="397"/>
      <c r="AJ168" s="397"/>
      <c r="AK168" s="397"/>
      <c r="AL168" s="397"/>
      <c r="AM168" s="397"/>
      <c r="AN168" s="397"/>
      <c r="AO168" s="397"/>
      <c r="AP168" s="397"/>
      <c r="AQ168" s="397"/>
      <c r="AR168" s="397"/>
      <c r="AS168" s="397"/>
      <c r="AT168" s="397"/>
      <c r="AU168" s="397"/>
      <c r="AV168" s="397"/>
      <c r="AW168" s="397"/>
      <c r="AX168" s="397"/>
      <c r="AY168" s="397"/>
      <c r="AZ168" s="397"/>
      <c r="BA168" s="397"/>
      <c r="BB168" s="397"/>
      <c r="BC168" s="397"/>
      <c r="BD168" s="397"/>
      <c r="BE168" s="397"/>
      <c r="BF168" s="397"/>
      <c r="BG168" s="397"/>
      <c r="BH168" s="397"/>
      <c r="BI168" s="397"/>
      <c r="BJ168" s="397"/>
      <c r="BK168" s="397"/>
    </row>
    <row r="169">
      <c r="A169" s="858" t="s">
        <v>160</v>
      </c>
      <c r="B169" s="397"/>
      <c r="C169" s="397"/>
      <c r="D169" s="397"/>
      <c r="E169" s="397"/>
      <c r="F169" s="397"/>
      <c r="G169" s="858" t="s">
        <v>183</v>
      </c>
      <c r="J169" s="397"/>
      <c r="K169" s="858" t="s">
        <v>184</v>
      </c>
      <c r="N169" s="397"/>
      <c r="O169" s="397"/>
      <c r="P169" s="858" t="s">
        <v>103</v>
      </c>
      <c r="Q169" s="397"/>
      <c r="R169" s="397"/>
      <c r="S169" s="397"/>
      <c r="T169" s="397"/>
      <c r="U169" s="397"/>
      <c r="V169" s="397"/>
      <c r="W169" s="397"/>
      <c r="X169" s="397"/>
      <c r="Y169" s="397"/>
      <c r="Z169" s="397"/>
      <c r="AA169" s="397"/>
      <c r="AB169" s="397"/>
      <c r="AC169" s="397"/>
      <c r="AD169" s="397"/>
      <c r="AE169" s="397"/>
      <c r="AF169" s="397"/>
      <c r="AG169" s="397"/>
      <c r="AH169" s="397"/>
      <c r="AI169" s="397"/>
      <c r="AJ169" s="397"/>
      <c r="AK169" s="397"/>
      <c r="AL169" s="397"/>
      <c r="AM169" s="397"/>
      <c r="AN169" s="397"/>
      <c r="AO169" s="397"/>
      <c r="AP169" s="397"/>
      <c r="AQ169" s="397"/>
      <c r="AR169" s="397"/>
      <c r="AS169" s="397"/>
      <c r="AT169" s="397"/>
      <c r="AU169" s="397"/>
      <c r="AV169" s="397"/>
      <c r="AW169" s="397"/>
      <c r="AX169" s="397"/>
      <c r="AY169" s="397"/>
      <c r="AZ169" s="397"/>
      <c r="BA169" s="397"/>
      <c r="BB169" s="397"/>
      <c r="BC169" s="397"/>
      <c r="BD169" s="397"/>
      <c r="BE169" s="397"/>
      <c r="BF169" s="397"/>
      <c r="BG169" s="397"/>
      <c r="BH169" s="397"/>
      <c r="BI169" s="397"/>
      <c r="BJ169" s="397"/>
      <c r="BK169" s="397"/>
    </row>
    <row r="170">
      <c r="A170" s="397"/>
      <c r="B170" s="397"/>
      <c r="C170" s="397"/>
      <c r="D170" s="397"/>
      <c r="E170" s="397"/>
      <c r="F170" s="397"/>
      <c r="G170" s="397"/>
      <c r="H170" s="397"/>
      <c r="I170" s="397"/>
      <c r="J170" s="397"/>
      <c r="K170" s="397"/>
      <c r="L170" s="397"/>
      <c r="M170" s="397"/>
      <c r="N170" s="397"/>
      <c r="O170" s="397"/>
      <c r="P170" s="397"/>
      <c r="Q170" s="397"/>
      <c r="R170" s="397"/>
      <c r="S170" s="397"/>
      <c r="T170" s="397"/>
      <c r="U170" s="397"/>
      <c r="V170" s="397"/>
      <c r="W170" s="397"/>
      <c r="X170" s="397"/>
      <c r="Y170" s="397"/>
      <c r="Z170" s="397"/>
      <c r="AA170" s="397"/>
      <c r="AB170" s="397"/>
      <c r="AC170" s="397"/>
      <c r="AD170" s="397"/>
      <c r="AE170" s="397"/>
      <c r="AF170" s="397"/>
      <c r="AG170" s="397"/>
      <c r="AH170" s="397"/>
      <c r="AI170" s="397"/>
      <c r="AJ170" s="397"/>
      <c r="AK170" s="397"/>
      <c r="AL170" s="397"/>
      <c r="AM170" s="397"/>
      <c r="AN170" s="397"/>
      <c r="AO170" s="397"/>
      <c r="AP170" s="397"/>
      <c r="AQ170" s="397"/>
      <c r="AR170" s="397"/>
      <c r="AS170" s="397"/>
      <c r="AT170" s="397"/>
      <c r="AU170" s="397"/>
      <c r="AV170" s="397"/>
      <c r="AW170" s="397"/>
      <c r="AX170" s="397"/>
      <c r="AY170" s="397"/>
      <c r="AZ170" s="397"/>
      <c r="BA170" s="397"/>
      <c r="BB170" s="397"/>
      <c r="BC170" s="397"/>
      <c r="BD170" s="397"/>
      <c r="BE170" s="397"/>
      <c r="BF170" s="397"/>
      <c r="BG170" s="397"/>
      <c r="BH170" s="397"/>
      <c r="BI170" s="397"/>
      <c r="BJ170" s="397"/>
      <c r="BK170" s="397"/>
    </row>
    <row r="171">
      <c r="A171" s="397"/>
      <c r="B171" s="397"/>
      <c r="C171" s="397"/>
      <c r="D171" s="397"/>
      <c r="E171" s="397"/>
      <c r="F171" s="397"/>
      <c r="G171" s="397"/>
      <c r="H171" s="397"/>
      <c r="I171" s="397"/>
      <c r="J171" s="397"/>
      <c r="K171" s="397"/>
      <c r="L171" s="397"/>
      <c r="M171" s="397"/>
      <c r="N171" s="397"/>
      <c r="O171" s="397"/>
      <c r="P171" s="397"/>
      <c r="Q171" s="397"/>
      <c r="R171" s="397"/>
      <c r="S171" s="397"/>
      <c r="T171" s="397"/>
      <c r="U171" s="397"/>
      <c r="V171" s="397"/>
      <c r="W171" s="397"/>
      <c r="X171" s="397"/>
      <c r="Y171" s="397"/>
      <c r="Z171" s="397"/>
      <c r="AA171" s="397"/>
      <c r="AB171" s="397"/>
      <c r="AC171" s="397"/>
      <c r="AD171" s="397"/>
      <c r="AE171" s="397"/>
      <c r="AF171" s="397"/>
      <c r="AG171" s="397"/>
      <c r="AH171" s="397"/>
      <c r="AI171" s="397"/>
      <c r="AJ171" s="397"/>
      <c r="AK171" s="397"/>
      <c r="AL171" s="397"/>
      <c r="AM171" s="397"/>
      <c r="AN171" s="397"/>
      <c r="AO171" s="397"/>
      <c r="AP171" s="397"/>
      <c r="AQ171" s="397"/>
      <c r="AR171" s="397"/>
      <c r="AS171" s="397"/>
      <c r="AT171" s="397"/>
      <c r="AU171" s="397"/>
      <c r="AV171" s="397"/>
      <c r="AW171" s="397"/>
      <c r="AX171" s="397"/>
      <c r="AY171" s="397"/>
      <c r="AZ171" s="397"/>
      <c r="BA171" s="397"/>
      <c r="BB171" s="397"/>
      <c r="BC171" s="397"/>
      <c r="BD171" s="397"/>
      <c r="BE171" s="397"/>
      <c r="BF171" s="397"/>
      <c r="BG171" s="397"/>
      <c r="BH171" s="397"/>
      <c r="BI171" s="397"/>
      <c r="BJ171" s="397"/>
      <c r="BK171" s="397"/>
    </row>
    <row r="172">
      <c r="A172" s="397"/>
      <c r="B172" s="397"/>
      <c r="C172" s="397"/>
      <c r="D172" s="397"/>
      <c r="E172" s="397"/>
      <c r="F172" s="397"/>
      <c r="G172" s="397"/>
      <c r="H172" s="397"/>
      <c r="I172" s="397"/>
      <c r="J172" s="397"/>
      <c r="K172" s="397"/>
      <c r="L172" s="397"/>
      <c r="M172" s="397"/>
      <c r="N172" s="397"/>
      <c r="O172" s="397"/>
      <c r="P172" s="397"/>
      <c r="Q172" s="397"/>
      <c r="R172" s="397"/>
      <c r="S172" s="397"/>
      <c r="T172" s="397"/>
      <c r="U172" s="397"/>
      <c r="V172" s="397"/>
      <c r="W172" s="397"/>
      <c r="X172" s="397"/>
      <c r="Y172" s="397"/>
      <c r="Z172" s="397"/>
      <c r="AA172" s="397"/>
      <c r="AB172" s="397"/>
      <c r="AC172" s="397"/>
      <c r="AD172" s="397"/>
      <c r="AE172" s="397"/>
      <c r="AF172" s="397"/>
      <c r="AG172" s="397"/>
      <c r="AH172" s="397"/>
      <c r="AI172" s="397"/>
      <c r="AJ172" s="397"/>
      <c r="AK172" s="397"/>
      <c r="AL172" s="397"/>
      <c r="AM172" s="397"/>
      <c r="AN172" s="397"/>
      <c r="AO172" s="397"/>
      <c r="AP172" s="397"/>
      <c r="AQ172" s="397"/>
      <c r="AR172" s="397"/>
      <c r="AS172" s="397"/>
      <c r="AT172" s="397"/>
      <c r="AU172" s="397"/>
      <c r="AV172" s="397"/>
      <c r="AW172" s="397"/>
      <c r="AX172" s="397"/>
      <c r="AY172" s="397"/>
      <c r="AZ172" s="397"/>
      <c r="BA172" s="397"/>
      <c r="BB172" s="397"/>
      <c r="BC172" s="397"/>
      <c r="BD172" s="397"/>
      <c r="BE172" s="397"/>
      <c r="BF172" s="397"/>
      <c r="BG172" s="397"/>
      <c r="BH172" s="397"/>
      <c r="BI172" s="397"/>
      <c r="BJ172" s="397"/>
      <c r="BK172" s="397"/>
    </row>
    <row r="173">
      <c r="A173" s="397"/>
      <c r="B173" s="397"/>
      <c r="C173" s="397"/>
      <c r="D173" s="397"/>
      <c r="E173" s="397"/>
      <c r="F173" s="397"/>
      <c r="G173" s="397"/>
      <c r="H173" s="397"/>
      <c r="I173" s="397"/>
      <c r="J173" s="397"/>
      <c r="K173" s="397"/>
      <c r="L173" s="397"/>
      <c r="M173" s="397"/>
      <c r="N173" s="397"/>
      <c r="O173" s="397"/>
      <c r="P173" s="397"/>
      <c r="Q173" s="397"/>
      <c r="R173" s="397"/>
      <c r="S173" s="397"/>
      <c r="T173" s="397"/>
      <c r="U173" s="397"/>
      <c r="V173" s="397"/>
      <c r="W173" s="397"/>
      <c r="X173" s="397"/>
      <c r="Y173" s="397"/>
      <c r="Z173" s="397"/>
      <c r="AA173" s="397"/>
      <c r="AB173" s="397"/>
      <c r="AC173" s="397"/>
      <c r="AD173" s="397"/>
      <c r="AE173" s="397"/>
      <c r="AF173" s="397"/>
      <c r="AG173" s="397"/>
      <c r="AH173" s="397"/>
      <c r="AI173" s="397"/>
      <c r="AJ173" s="397"/>
      <c r="AK173" s="397"/>
      <c r="AL173" s="397"/>
      <c r="AM173" s="397"/>
      <c r="AN173" s="397"/>
      <c r="AO173" s="397"/>
      <c r="AP173" s="397"/>
      <c r="AQ173" s="397"/>
      <c r="AR173" s="397"/>
      <c r="AS173" s="397"/>
      <c r="AT173" s="397"/>
      <c r="AU173" s="397"/>
      <c r="AV173" s="397"/>
      <c r="AW173" s="397"/>
      <c r="AX173" s="397"/>
      <c r="AY173" s="397"/>
      <c r="AZ173" s="397"/>
      <c r="BA173" s="397"/>
      <c r="BB173" s="397"/>
      <c r="BC173" s="397"/>
      <c r="BD173" s="397"/>
      <c r="BE173" s="397"/>
      <c r="BF173" s="397"/>
      <c r="BG173" s="397"/>
      <c r="BH173" s="397"/>
      <c r="BI173" s="397"/>
      <c r="BJ173" s="397"/>
      <c r="BK173" s="397"/>
    </row>
    <row r="174">
      <c r="A174" s="397"/>
      <c r="B174" s="397"/>
      <c r="C174" s="397"/>
      <c r="D174" s="397"/>
      <c r="E174" s="397"/>
      <c r="F174" s="397"/>
      <c r="G174" s="397"/>
      <c r="H174" s="397"/>
      <c r="I174" s="397"/>
      <c r="J174" s="397"/>
      <c r="K174" s="397"/>
      <c r="L174" s="397"/>
      <c r="M174" s="397"/>
      <c r="N174" s="397"/>
      <c r="O174" s="397"/>
      <c r="P174" s="397"/>
      <c r="Q174" s="397"/>
      <c r="R174" s="397"/>
      <c r="S174" s="397"/>
      <c r="T174" s="397"/>
      <c r="U174" s="397"/>
      <c r="V174" s="397"/>
      <c r="W174" s="397"/>
      <c r="X174" s="397"/>
      <c r="Y174" s="397"/>
      <c r="Z174" s="397"/>
      <c r="AA174" s="397"/>
      <c r="AB174" s="397"/>
      <c r="AC174" s="397"/>
      <c r="AD174" s="397"/>
      <c r="AE174" s="397"/>
      <c r="AF174" s="397"/>
      <c r="AG174" s="397"/>
      <c r="AH174" s="397"/>
      <c r="AI174" s="397"/>
      <c r="AJ174" s="397"/>
      <c r="AK174" s="397"/>
      <c r="AL174" s="397"/>
      <c r="AM174" s="397"/>
      <c r="AN174" s="397"/>
      <c r="AO174" s="397"/>
      <c r="AP174" s="397"/>
      <c r="AQ174" s="397"/>
      <c r="AR174" s="397"/>
      <c r="AS174" s="397"/>
      <c r="AT174" s="397"/>
      <c r="AU174" s="397"/>
      <c r="AV174" s="397"/>
      <c r="AW174" s="397"/>
      <c r="AX174" s="397"/>
      <c r="AY174" s="397"/>
      <c r="AZ174" s="397"/>
      <c r="BA174" s="397"/>
      <c r="BB174" s="397"/>
      <c r="BC174" s="397"/>
      <c r="BD174" s="397"/>
      <c r="BE174" s="397"/>
      <c r="BF174" s="397"/>
      <c r="BG174" s="397"/>
      <c r="BH174" s="397"/>
      <c r="BI174" s="397"/>
      <c r="BJ174" s="397"/>
      <c r="BK174" s="397"/>
    </row>
    <row r="175">
      <c r="A175" s="397"/>
      <c r="B175" s="397"/>
      <c r="C175" s="397"/>
      <c r="D175" s="397"/>
      <c r="E175" s="397"/>
      <c r="F175" s="397"/>
      <c r="G175" s="397"/>
      <c r="H175" s="397"/>
      <c r="I175" s="397"/>
      <c r="J175" s="397"/>
      <c r="K175" s="397"/>
      <c r="L175" s="397"/>
      <c r="M175" s="397"/>
      <c r="N175" s="397"/>
      <c r="O175" s="397"/>
      <c r="P175" s="397"/>
      <c r="Q175" s="397"/>
      <c r="R175" s="397"/>
      <c r="S175" s="397"/>
      <c r="T175" s="397"/>
      <c r="U175" s="397"/>
      <c r="V175" s="397"/>
      <c r="W175" s="397"/>
      <c r="X175" s="397"/>
      <c r="Y175" s="397"/>
      <c r="Z175" s="397"/>
      <c r="AA175" s="397"/>
      <c r="AB175" s="397"/>
      <c r="AC175" s="397"/>
      <c r="AD175" s="397"/>
      <c r="AE175" s="397"/>
      <c r="AF175" s="397"/>
      <c r="AG175" s="397"/>
      <c r="AH175" s="397"/>
      <c r="AI175" s="397"/>
      <c r="AJ175" s="397"/>
      <c r="AK175" s="397"/>
      <c r="AL175" s="397"/>
      <c r="AM175" s="397"/>
      <c r="AN175" s="397"/>
      <c r="AO175" s="397"/>
      <c r="AP175" s="397"/>
      <c r="AQ175" s="397"/>
      <c r="AR175" s="397"/>
      <c r="AS175" s="397"/>
      <c r="AT175" s="397"/>
      <c r="AU175" s="397"/>
      <c r="AV175" s="397"/>
      <c r="AW175" s="397"/>
      <c r="AX175" s="397"/>
      <c r="AY175" s="397"/>
      <c r="AZ175" s="397"/>
      <c r="BA175" s="397"/>
      <c r="BB175" s="397"/>
      <c r="BC175" s="397"/>
      <c r="BD175" s="397"/>
      <c r="BE175" s="397"/>
      <c r="BF175" s="397"/>
      <c r="BG175" s="397"/>
      <c r="BH175" s="397"/>
      <c r="BI175" s="397"/>
      <c r="BJ175" s="397"/>
      <c r="BK175" s="397"/>
    </row>
    <row r="176">
      <c r="A176" s="397"/>
      <c r="B176" s="397"/>
      <c r="C176" s="397"/>
      <c r="D176" s="397"/>
      <c r="E176" s="397"/>
      <c r="F176" s="397"/>
      <c r="G176" s="397"/>
      <c r="H176" s="397"/>
      <c r="I176" s="397"/>
      <c r="J176" s="397"/>
      <c r="K176" s="397"/>
      <c r="L176" s="397"/>
      <c r="M176" s="397"/>
      <c r="N176" s="397"/>
      <c r="O176" s="397"/>
      <c r="P176" s="397"/>
      <c r="Q176" s="397"/>
      <c r="R176" s="397"/>
      <c r="S176" s="397"/>
      <c r="T176" s="397"/>
      <c r="U176" s="397"/>
      <c r="V176" s="397"/>
      <c r="W176" s="397"/>
      <c r="X176" s="397"/>
      <c r="Y176" s="397"/>
      <c r="Z176" s="397"/>
      <c r="AA176" s="397"/>
      <c r="AB176" s="397"/>
      <c r="AC176" s="397"/>
      <c r="AD176" s="397"/>
      <c r="AE176" s="397"/>
      <c r="AF176" s="397"/>
      <c r="AG176" s="397"/>
      <c r="AH176" s="397"/>
      <c r="AI176" s="397"/>
      <c r="AJ176" s="397"/>
      <c r="AK176" s="397"/>
      <c r="AL176" s="397"/>
      <c r="AM176" s="397"/>
      <c r="AN176" s="397"/>
      <c r="AO176" s="397"/>
      <c r="AP176" s="397"/>
      <c r="AQ176" s="397"/>
      <c r="AR176" s="397"/>
      <c r="AS176" s="397"/>
      <c r="AT176" s="397"/>
      <c r="AU176" s="397"/>
      <c r="AV176" s="397"/>
      <c r="AW176" s="397"/>
      <c r="AX176" s="397"/>
      <c r="AY176" s="397"/>
      <c r="AZ176" s="397"/>
      <c r="BA176" s="397"/>
      <c r="BB176" s="397"/>
      <c r="BC176" s="397"/>
      <c r="BD176" s="397"/>
      <c r="BE176" s="397"/>
      <c r="BF176" s="397"/>
      <c r="BG176" s="397"/>
      <c r="BH176" s="397"/>
      <c r="BI176" s="397"/>
      <c r="BJ176" s="397"/>
      <c r="BK176" s="397"/>
    </row>
    <row r="177">
      <c r="A177" s="397"/>
      <c r="B177" s="397"/>
      <c r="C177" s="397"/>
      <c r="D177" s="397"/>
      <c r="E177" s="397"/>
      <c r="F177" s="397"/>
      <c r="G177" s="397"/>
      <c r="H177" s="397"/>
      <c r="I177" s="397"/>
      <c r="J177" s="397"/>
      <c r="K177" s="397"/>
      <c r="L177" s="397"/>
      <c r="M177" s="397"/>
      <c r="N177" s="397"/>
      <c r="O177" s="397"/>
      <c r="P177" s="397"/>
      <c r="Q177" s="397"/>
      <c r="R177" s="397"/>
      <c r="S177" s="397"/>
      <c r="T177" s="397"/>
      <c r="U177" s="397"/>
      <c r="V177" s="397"/>
      <c r="W177" s="397"/>
      <c r="X177" s="397"/>
      <c r="Y177" s="397"/>
      <c r="Z177" s="397"/>
      <c r="AA177" s="397"/>
      <c r="AB177" s="397"/>
      <c r="AC177" s="397"/>
      <c r="AD177" s="397"/>
      <c r="AE177" s="397"/>
      <c r="AF177" s="397"/>
      <c r="AG177" s="397"/>
      <c r="AH177" s="397"/>
      <c r="AI177" s="397"/>
      <c r="AJ177" s="397"/>
      <c r="AK177" s="397"/>
      <c r="AL177" s="397"/>
      <c r="AM177" s="397"/>
      <c r="AN177" s="397"/>
      <c r="AO177" s="397"/>
      <c r="AP177" s="397"/>
      <c r="AQ177" s="397"/>
      <c r="AR177" s="397"/>
      <c r="AS177" s="397"/>
      <c r="AT177" s="397"/>
      <c r="AU177" s="397"/>
      <c r="AV177" s="397"/>
      <c r="AW177" s="397"/>
      <c r="AX177" s="397"/>
      <c r="AY177" s="397"/>
      <c r="AZ177" s="397"/>
      <c r="BA177" s="397"/>
      <c r="BB177" s="397"/>
      <c r="BC177" s="397"/>
      <c r="BD177" s="397"/>
      <c r="BE177" s="397"/>
      <c r="BF177" s="397"/>
      <c r="BG177" s="397"/>
      <c r="BH177" s="397"/>
      <c r="BI177" s="397"/>
      <c r="BJ177" s="397"/>
      <c r="BK177" s="397"/>
    </row>
  </sheetData>
  <mergeCells count="67">
    <mergeCell ref="AX25:AZ25"/>
    <mergeCell ref="BA25:BC25"/>
    <mergeCell ref="W25:Y25"/>
    <mergeCell ref="Z25:AB25"/>
    <mergeCell ref="AC25:AH25"/>
    <mergeCell ref="AI25:AK25"/>
    <mergeCell ref="AL25:AN25"/>
    <mergeCell ref="AO25:AT25"/>
    <mergeCell ref="AU25:AW25"/>
    <mergeCell ref="D148:D149"/>
    <mergeCell ref="B156:C156"/>
    <mergeCell ref="K164:M164"/>
    <mergeCell ref="G168:I168"/>
    <mergeCell ref="K168:M168"/>
    <mergeCell ref="G169:I169"/>
    <mergeCell ref="K169:M169"/>
    <mergeCell ref="E53:G53"/>
    <mergeCell ref="B111:C115"/>
    <mergeCell ref="D111:G112"/>
    <mergeCell ref="E116:G117"/>
    <mergeCell ref="E124:G125"/>
    <mergeCell ref="E132:G133"/>
    <mergeCell ref="E148:G149"/>
    <mergeCell ref="AX26:AZ26"/>
    <mergeCell ref="BA26:BC26"/>
    <mergeCell ref="BD26:BF26"/>
    <mergeCell ref="AC26:AE26"/>
    <mergeCell ref="AF26:AH26"/>
    <mergeCell ref="AI26:AK26"/>
    <mergeCell ref="AL26:AN26"/>
    <mergeCell ref="AO26:AQ26"/>
    <mergeCell ref="AR26:AT26"/>
    <mergeCell ref="AU26:AW26"/>
    <mergeCell ref="A27:C27"/>
    <mergeCell ref="D27:G27"/>
    <mergeCell ref="H26:J26"/>
    <mergeCell ref="K26:M26"/>
    <mergeCell ref="N26:P26"/>
    <mergeCell ref="Q26:S26"/>
    <mergeCell ref="T26:V26"/>
    <mergeCell ref="W26:Y26"/>
    <mergeCell ref="Z26:AB26"/>
    <mergeCell ref="W10:Y10"/>
    <mergeCell ref="Z10:AB10"/>
    <mergeCell ref="AC10:AH10"/>
    <mergeCell ref="AI10:AK10"/>
    <mergeCell ref="AL10:AN10"/>
    <mergeCell ref="AO10:AT10"/>
    <mergeCell ref="AU10:AW10"/>
    <mergeCell ref="AX10:AZ10"/>
    <mergeCell ref="BA10:BC10"/>
    <mergeCell ref="BD10:BF10"/>
    <mergeCell ref="BD25:BF25"/>
    <mergeCell ref="A2:BF2"/>
    <mergeCell ref="H3:AX3"/>
    <mergeCell ref="BA3:BF3"/>
    <mergeCell ref="A4:BF4"/>
    <mergeCell ref="A7:BF7"/>
    <mergeCell ref="E10:G10"/>
    <mergeCell ref="H10:M10"/>
    <mergeCell ref="N10:P10"/>
    <mergeCell ref="Q10:V10"/>
    <mergeCell ref="E22:G22"/>
    <mergeCell ref="E23:G23"/>
    <mergeCell ref="H25:M25"/>
    <mergeCell ref="N25:P25"/>
    <mergeCell ref="Q25:V25"/>
  </mergeCell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397"/>
      <c r="B1" s="397"/>
      <c r="C1" s="397"/>
      <c r="D1" s="397"/>
      <c r="E1" s="397"/>
      <c r="F1" s="397"/>
      <c r="G1" s="397"/>
      <c r="H1" s="397"/>
      <c r="I1" s="397"/>
      <c r="J1" s="397"/>
      <c r="K1" s="397"/>
      <c r="L1" s="397"/>
      <c r="M1" s="397"/>
      <c r="N1" s="397"/>
      <c r="O1" s="397"/>
      <c r="P1" s="397"/>
      <c r="Q1" s="397"/>
      <c r="R1" s="397"/>
      <c r="S1" s="397"/>
      <c r="T1" s="397"/>
      <c r="U1" s="397"/>
      <c r="V1" s="397"/>
      <c r="W1" s="397"/>
      <c r="X1" s="397"/>
      <c r="Y1" s="397"/>
      <c r="Z1" s="397"/>
      <c r="AA1" s="397"/>
      <c r="AB1" s="397"/>
      <c r="AC1" s="397"/>
      <c r="AD1" s="397"/>
      <c r="AE1" s="397"/>
      <c r="AF1" s="397"/>
      <c r="AG1" s="397"/>
      <c r="AH1" s="397"/>
      <c r="AI1" s="397"/>
      <c r="AJ1" s="397"/>
      <c r="AK1" s="397"/>
      <c r="AL1" s="397"/>
      <c r="AM1" s="397"/>
      <c r="AN1" s="397"/>
      <c r="AO1" s="397"/>
      <c r="AP1" s="397"/>
      <c r="AQ1" s="397"/>
      <c r="AR1" s="397"/>
      <c r="AS1" s="397"/>
      <c r="AT1" s="397"/>
      <c r="AU1" s="397"/>
      <c r="AV1" s="397"/>
      <c r="AW1" s="397"/>
      <c r="AX1" s="397"/>
      <c r="AY1" s="397"/>
      <c r="AZ1" s="397"/>
      <c r="BA1" s="397"/>
      <c r="BB1" s="397"/>
      <c r="BC1" s="397"/>
      <c r="BD1" s="397"/>
      <c r="BE1" s="397"/>
      <c r="BF1" s="397"/>
    </row>
    <row r="2">
      <c r="A2" s="774" t="s">
        <v>163</v>
      </c>
    </row>
    <row r="3">
      <c r="A3" s="397"/>
      <c r="B3" s="397"/>
      <c r="C3" s="397"/>
      <c r="D3" s="397"/>
      <c r="E3" s="397"/>
      <c r="F3" s="397"/>
      <c r="G3" s="397"/>
      <c r="H3" s="774" t="s">
        <v>185</v>
      </c>
      <c r="AY3" s="397"/>
      <c r="AZ3" s="397"/>
    </row>
    <row r="4">
      <c r="A4" s="774" t="s">
        <v>186</v>
      </c>
    </row>
    <row r="5">
      <c r="A5" s="397"/>
      <c r="B5" s="397"/>
      <c r="C5" s="397"/>
      <c r="D5" s="397"/>
      <c r="E5" s="397"/>
      <c r="F5" s="397"/>
      <c r="G5" s="397"/>
      <c r="H5" s="397"/>
      <c r="I5" s="397"/>
      <c r="J5" s="397"/>
      <c r="K5" s="397"/>
      <c r="L5" s="397"/>
      <c r="M5" s="397"/>
      <c r="N5" s="397"/>
      <c r="O5" s="397"/>
      <c r="P5" s="397"/>
      <c r="Q5" s="397"/>
      <c r="R5" s="397"/>
      <c r="S5" s="397"/>
      <c r="T5" s="397"/>
      <c r="U5" s="397"/>
      <c r="V5" s="397"/>
      <c r="W5" s="397"/>
      <c r="X5" s="397"/>
      <c r="Y5" s="397"/>
      <c r="Z5" s="397"/>
      <c r="AA5" s="397"/>
      <c r="AB5" s="397"/>
      <c r="AC5" s="397"/>
      <c r="AD5" s="397"/>
      <c r="AE5" s="397"/>
      <c r="AF5" s="397"/>
      <c r="AG5" s="397"/>
      <c r="AH5" s="397"/>
      <c r="AI5" s="397"/>
      <c r="AJ5" s="397"/>
      <c r="AK5" s="397"/>
      <c r="AL5" s="397"/>
      <c r="AM5" s="397"/>
      <c r="AN5" s="397"/>
      <c r="AO5" s="397"/>
      <c r="AP5" s="397"/>
      <c r="AQ5" s="397"/>
      <c r="AR5" s="397"/>
      <c r="AS5" s="397"/>
      <c r="AT5" s="397"/>
      <c r="AU5" s="397"/>
      <c r="AV5" s="397"/>
      <c r="AW5" s="397"/>
      <c r="AX5" s="397"/>
      <c r="AY5" s="397"/>
      <c r="AZ5" s="397"/>
      <c r="BA5" s="397"/>
      <c r="BB5" s="397"/>
      <c r="BC5" s="397"/>
      <c r="BD5" s="397"/>
      <c r="BE5" s="397"/>
      <c r="BF5" s="397"/>
    </row>
    <row r="6">
      <c r="A6" s="397"/>
      <c r="B6" s="397"/>
      <c r="C6" s="397"/>
      <c r="D6" s="397"/>
      <c r="E6" s="397"/>
      <c r="F6" s="397"/>
      <c r="G6" s="397"/>
      <c r="H6" s="397"/>
      <c r="I6" s="397"/>
      <c r="J6" s="397"/>
      <c r="K6" s="397"/>
      <c r="L6" s="397"/>
      <c r="M6" s="397"/>
      <c r="N6" s="397"/>
      <c r="O6" s="397"/>
      <c r="P6" s="397"/>
      <c r="Q6" s="397"/>
      <c r="R6" s="397"/>
      <c r="S6" s="397"/>
      <c r="T6" s="397"/>
      <c r="U6" s="397"/>
      <c r="V6" s="397"/>
      <c r="W6" s="397"/>
      <c r="X6" s="397"/>
      <c r="Y6" s="397"/>
      <c r="Z6" s="397"/>
      <c r="AA6" s="397"/>
      <c r="AB6" s="397"/>
      <c r="AC6" s="397"/>
      <c r="AD6" s="397"/>
      <c r="AE6" s="397"/>
      <c r="AF6" s="397"/>
      <c r="AG6" s="397"/>
      <c r="AH6" s="397"/>
      <c r="AI6" s="397"/>
      <c r="AJ6" s="397"/>
      <c r="AK6" s="397"/>
      <c r="AL6" s="397"/>
      <c r="AM6" s="397"/>
      <c r="AN6" s="397"/>
      <c r="AO6" s="397"/>
      <c r="AP6" s="397"/>
      <c r="AQ6" s="397"/>
      <c r="AR6" s="397"/>
      <c r="AS6" s="397"/>
      <c r="AT6" s="397"/>
      <c r="AU6" s="397"/>
      <c r="AV6" s="397"/>
      <c r="AW6" s="397"/>
      <c r="AX6" s="397"/>
      <c r="AY6" s="397"/>
      <c r="AZ6" s="397"/>
      <c r="BA6" s="397"/>
      <c r="BB6" s="397"/>
      <c r="BC6" s="397"/>
      <c r="BD6" s="397"/>
      <c r="BE6" s="397"/>
      <c r="BF6" s="397"/>
    </row>
    <row r="7">
      <c r="A7" s="774" t="s">
        <v>167</v>
      </c>
    </row>
    <row r="8">
      <c r="A8" s="397"/>
    </row>
    <row r="9">
      <c r="A9" s="397"/>
      <c r="B9" s="397"/>
      <c r="C9" s="397"/>
      <c r="D9" s="397"/>
      <c r="E9" s="860" t="s">
        <v>105</v>
      </c>
      <c r="F9" s="689"/>
      <c r="G9" s="689"/>
      <c r="H9" s="689"/>
      <c r="I9" s="397"/>
      <c r="J9" s="397"/>
      <c r="K9" s="397"/>
      <c r="L9" s="397"/>
      <c r="M9" s="397"/>
      <c r="N9" s="397"/>
      <c r="O9" s="397"/>
      <c r="P9" s="397"/>
      <c r="Q9" s="397"/>
      <c r="R9" s="397"/>
      <c r="S9" s="397"/>
      <c r="T9" s="397"/>
      <c r="U9" s="397"/>
      <c r="V9" s="397"/>
      <c r="W9" s="397"/>
      <c r="X9" s="397"/>
      <c r="Y9" s="397"/>
      <c r="Z9" s="397"/>
      <c r="AA9" s="397"/>
      <c r="AB9" s="397"/>
      <c r="AC9" s="397"/>
      <c r="AD9" s="397"/>
      <c r="AE9" s="397"/>
      <c r="AF9" s="397"/>
      <c r="AG9" s="397"/>
      <c r="AH9" s="397"/>
      <c r="AI9" s="397"/>
      <c r="AJ9" s="397"/>
      <c r="AK9" s="397"/>
      <c r="AL9" s="397"/>
      <c r="AM9" s="397"/>
      <c r="AN9" s="397"/>
      <c r="AO9" s="397"/>
      <c r="AP9" s="397"/>
      <c r="AQ9" s="397"/>
      <c r="AR9" s="397"/>
      <c r="AS9" s="397"/>
      <c r="AT9" s="397"/>
      <c r="AU9" s="397"/>
      <c r="AV9" s="397"/>
      <c r="AW9" s="397"/>
      <c r="AX9" s="397"/>
      <c r="AY9" s="397"/>
      <c r="AZ9" s="397"/>
      <c r="BA9" s="397"/>
      <c r="BB9" s="397"/>
      <c r="BC9" s="397"/>
      <c r="BD9" s="397"/>
      <c r="BE9" s="397"/>
      <c r="BF9" s="397"/>
    </row>
    <row r="10">
      <c r="A10" s="397"/>
      <c r="B10" s="397"/>
      <c r="C10" s="397"/>
      <c r="D10" s="397"/>
      <c r="E10" s="399" t="s">
        <v>106</v>
      </c>
      <c r="F10" s="400"/>
      <c r="G10" s="401"/>
      <c r="H10" s="399" t="s">
        <v>5</v>
      </c>
      <c r="I10" s="400"/>
      <c r="J10" s="400"/>
      <c r="K10" s="400"/>
      <c r="L10" s="400"/>
      <c r="M10" s="401"/>
      <c r="N10" s="399" t="s">
        <v>107</v>
      </c>
      <c r="O10" s="400"/>
      <c r="P10" s="401"/>
      <c r="Q10" s="399" t="s">
        <v>6</v>
      </c>
      <c r="R10" s="400"/>
      <c r="S10" s="400"/>
      <c r="T10" s="400"/>
      <c r="U10" s="400"/>
      <c r="V10" s="401"/>
      <c r="W10" s="399" t="s">
        <v>108</v>
      </c>
      <c r="X10" s="400"/>
      <c r="Y10" s="401"/>
      <c r="Z10" s="399" t="s">
        <v>16</v>
      </c>
      <c r="AA10" s="400"/>
      <c r="AB10" s="401"/>
      <c r="AC10" s="399" t="s">
        <v>8</v>
      </c>
      <c r="AD10" s="400"/>
      <c r="AE10" s="400"/>
      <c r="AF10" s="400"/>
      <c r="AG10" s="400"/>
      <c r="AH10" s="401"/>
      <c r="AI10" s="399" t="s">
        <v>109</v>
      </c>
      <c r="AJ10" s="400"/>
      <c r="AK10" s="401"/>
      <c r="AL10" s="399" t="s">
        <v>9</v>
      </c>
      <c r="AM10" s="400"/>
      <c r="AN10" s="401"/>
      <c r="AO10" s="399" t="s">
        <v>10</v>
      </c>
      <c r="AP10" s="400"/>
      <c r="AQ10" s="400"/>
      <c r="AR10" s="400"/>
      <c r="AS10" s="400"/>
      <c r="AT10" s="401"/>
      <c r="AU10" s="399" t="s">
        <v>110</v>
      </c>
      <c r="AV10" s="400"/>
      <c r="AW10" s="401"/>
      <c r="AX10" s="399" t="s">
        <v>12</v>
      </c>
      <c r="AY10" s="400"/>
      <c r="AZ10" s="401"/>
      <c r="BA10" s="399" t="s">
        <v>17</v>
      </c>
      <c r="BB10" s="400"/>
      <c r="BC10" s="401"/>
      <c r="BD10" s="399" t="s">
        <v>18</v>
      </c>
      <c r="BE10" s="400"/>
      <c r="BF10" s="401"/>
    </row>
    <row r="11">
      <c r="A11" s="397"/>
      <c r="B11" s="397"/>
      <c r="C11" s="397"/>
      <c r="D11" s="397"/>
      <c r="E11" s="402"/>
      <c r="F11" s="403"/>
      <c r="G11" s="404"/>
      <c r="H11" s="405" t="s">
        <v>21</v>
      </c>
      <c r="I11" s="406" t="s">
        <v>22</v>
      </c>
      <c r="J11" s="407" t="s">
        <v>23</v>
      </c>
      <c r="K11" s="405" t="s">
        <v>21</v>
      </c>
      <c r="L11" s="408" t="s">
        <v>22</v>
      </c>
      <c r="M11" s="407" t="s">
        <v>23</v>
      </c>
      <c r="N11" s="405" t="s">
        <v>21</v>
      </c>
      <c r="O11" s="408" t="s">
        <v>22</v>
      </c>
      <c r="P11" s="407" t="s">
        <v>23</v>
      </c>
      <c r="Q11" s="405" t="s">
        <v>21</v>
      </c>
      <c r="R11" s="408" t="s">
        <v>22</v>
      </c>
      <c r="S11" s="407" t="s">
        <v>23</v>
      </c>
      <c r="T11" s="405" t="s">
        <v>21</v>
      </c>
      <c r="U11" s="409" t="s">
        <v>22</v>
      </c>
      <c r="V11" s="407" t="s">
        <v>23</v>
      </c>
      <c r="W11" s="405" t="s">
        <v>21</v>
      </c>
      <c r="X11" s="408" t="s">
        <v>22</v>
      </c>
      <c r="Y11" s="407" t="s">
        <v>23</v>
      </c>
      <c r="Z11" s="405" t="s">
        <v>21</v>
      </c>
      <c r="AA11" s="408" t="s">
        <v>22</v>
      </c>
      <c r="AB11" s="407" t="s">
        <v>23</v>
      </c>
      <c r="AC11" s="405" t="s">
        <v>21</v>
      </c>
      <c r="AD11" s="408" t="s">
        <v>22</v>
      </c>
      <c r="AE11" s="407" t="s">
        <v>23</v>
      </c>
      <c r="AF11" s="405" t="s">
        <v>21</v>
      </c>
      <c r="AG11" s="408" t="s">
        <v>22</v>
      </c>
      <c r="AH11" s="407" t="s">
        <v>23</v>
      </c>
      <c r="AI11" s="405" t="s">
        <v>21</v>
      </c>
      <c r="AJ11" s="408" t="s">
        <v>22</v>
      </c>
      <c r="AK11" s="407" t="s">
        <v>23</v>
      </c>
      <c r="AL11" s="405" t="s">
        <v>21</v>
      </c>
      <c r="AM11" s="408" t="s">
        <v>22</v>
      </c>
      <c r="AN11" s="407" t="s">
        <v>23</v>
      </c>
      <c r="AO11" s="405" t="s">
        <v>21</v>
      </c>
      <c r="AP11" s="408" t="s">
        <v>22</v>
      </c>
      <c r="AQ11" s="407" t="s">
        <v>23</v>
      </c>
      <c r="AR11" s="405" t="s">
        <v>21</v>
      </c>
      <c r="AS11" s="408" t="s">
        <v>22</v>
      </c>
      <c r="AT11" s="407" t="s">
        <v>23</v>
      </c>
      <c r="AU11" s="405" t="s">
        <v>21</v>
      </c>
      <c r="AV11" s="408" t="s">
        <v>22</v>
      </c>
      <c r="AW11" s="407" t="s">
        <v>23</v>
      </c>
      <c r="AX11" s="405" t="s">
        <v>21</v>
      </c>
      <c r="AY11" s="408" t="s">
        <v>22</v>
      </c>
      <c r="AZ11" s="407" t="s">
        <v>23</v>
      </c>
      <c r="BA11" s="405" t="s">
        <v>21</v>
      </c>
      <c r="BB11" s="408" t="s">
        <v>22</v>
      </c>
      <c r="BC11" s="407" t="s">
        <v>23</v>
      </c>
      <c r="BD11" s="405" t="s">
        <v>21</v>
      </c>
      <c r="BE11" s="408" t="s">
        <v>22</v>
      </c>
      <c r="BF11" s="407" t="s">
        <v>23</v>
      </c>
    </row>
    <row r="12">
      <c r="A12" s="397"/>
      <c r="B12" s="397"/>
      <c r="C12" s="397"/>
      <c r="D12" s="397"/>
      <c r="E12" s="410" t="s">
        <v>169</v>
      </c>
      <c r="F12" s="397"/>
      <c r="G12" s="501"/>
      <c r="H12" s="778">
        <f t="shared" ref="H12:J12" si="1">SUM(H13:H15)</f>
        <v>2</v>
      </c>
      <c r="I12" s="778">
        <f t="shared" si="1"/>
        <v>5</v>
      </c>
      <c r="J12" s="778">
        <f t="shared" si="1"/>
        <v>7</v>
      </c>
      <c r="K12" s="778">
        <v>20.0</v>
      </c>
      <c r="L12" s="778">
        <f t="shared" ref="L12:M12" si="2">SUM(L13:L15)</f>
        <v>12</v>
      </c>
      <c r="M12" s="778">
        <f t="shared" si="2"/>
        <v>32</v>
      </c>
      <c r="N12" s="778">
        <v>22.0</v>
      </c>
      <c r="O12" s="778">
        <v>17.0</v>
      </c>
      <c r="P12" s="782">
        <f t="shared" ref="P12:P19" si="6">N12+O12</f>
        <v>39</v>
      </c>
      <c r="Q12" s="778">
        <v>3.0</v>
      </c>
      <c r="R12" s="779">
        <v>4.0</v>
      </c>
      <c r="S12" s="782">
        <f t="shared" ref="S12:S17" si="7">Q12+R12</f>
        <v>7</v>
      </c>
      <c r="T12" s="781">
        <v>22.0</v>
      </c>
      <c r="U12" s="784">
        <v>17.0</v>
      </c>
      <c r="V12" s="785">
        <v>39.0</v>
      </c>
      <c r="W12" s="781">
        <v>24.0</v>
      </c>
      <c r="X12" s="779">
        <v>22.0</v>
      </c>
      <c r="Y12" s="782">
        <v>46.0</v>
      </c>
      <c r="Z12" s="778">
        <v>24.0</v>
      </c>
      <c r="AA12" s="783">
        <v>22.0</v>
      </c>
      <c r="AB12" s="782">
        <v>46.0</v>
      </c>
      <c r="AC12" s="778">
        <v>3.0</v>
      </c>
      <c r="AD12" s="779">
        <v>3.0</v>
      </c>
      <c r="AE12" s="782">
        <v>6.0</v>
      </c>
      <c r="AF12" s="778">
        <v>24.0</v>
      </c>
      <c r="AG12" s="783">
        <v>22.0</v>
      </c>
      <c r="AH12" s="782">
        <v>46.0</v>
      </c>
      <c r="AI12" s="781">
        <v>27.0</v>
      </c>
      <c r="AJ12" s="779">
        <v>25.0</v>
      </c>
      <c r="AK12" s="782">
        <f t="shared" ref="AK12:AK19" si="8">AI12+AJ12</f>
        <v>52</v>
      </c>
      <c r="AL12" s="778">
        <v>27.0</v>
      </c>
      <c r="AM12" s="779">
        <v>25.0</v>
      </c>
      <c r="AN12" s="782">
        <f t="shared" ref="AN12:AN19" si="9">AL12+AM12</f>
        <v>52</v>
      </c>
      <c r="AO12" s="781">
        <v>2.0</v>
      </c>
      <c r="AP12" s="779">
        <v>2.0</v>
      </c>
      <c r="AQ12" s="782">
        <v>4.0</v>
      </c>
      <c r="AR12" s="778">
        <f t="shared" ref="AR12:AS12" si="3">SUM(AR13:AR15)</f>
        <v>17</v>
      </c>
      <c r="AS12" s="778">
        <f t="shared" si="3"/>
        <v>19</v>
      </c>
      <c r="AT12" s="782">
        <f t="shared" ref="AT12:AT16" si="11">AR12+AS12</f>
        <v>36</v>
      </c>
      <c r="AU12" s="778">
        <f t="shared" ref="AU12:AV12" si="4">AO12+AR12</f>
        <v>19</v>
      </c>
      <c r="AV12" s="779">
        <f t="shared" si="4"/>
        <v>21</v>
      </c>
      <c r="AW12" s="782">
        <f t="shared" ref="AW12:AW20" si="13">AU12+AV12</f>
        <v>40</v>
      </c>
      <c r="AX12" s="781">
        <v>29.0</v>
      </c>
      <c r="AY12" s="779">
        <v>27.0</v>
      </c>
      <c r="AZ12" s="782">
        <f t="shared" ref="AZ12:AZ20" si="14">AX12+AY12</f>
        <v>56</v>
      </c>
      <c r="BA12" s="781">
        <v>19.0</v>
      </c>
      <c r="BB12" s="779">
        <v>24.0</v>
      </c>
      <c r="BC12" s="782">
        <v>43.0</v>
      </c>
      <c r="BD12" s="778">
        <f t="shared" ref="BD12:BE12" si="5">SUM(BD13:BD15)</f>
        <v>30</v>
      </c>
      <c r="BE12" s="779">
        <f t="shared" si="5"/>
        <v>26</v>
      </c>
      <c r="BF12" s="782">
        <f t="shared" ref="BF12:BF19" si="16">BD12+BE12</f>
        <v>56</v>
      </c>
    </row>
    <row r="13">
      <c r="A13" s="397"/>
      <c r="B13" s="397"/>
      <c r="C13" s="397"/>
      <c r="D13" s="397"/>
      <c r="E13" s="786" t="s">
        <v>133</v>
      </c>
      <c r="F13" s="420"/>
      <c r="G13" s="787"/>
      <c r="H13" s="788">
        <f t="shared" ref="H13:H15" si="17">H33+H40+H48+H55+H63+H70+H77+H85+H92+H99+H106</f>
        <v>0</v>
      </c>
      <c r="I13" s="789">
        <v>1.0</v>
      </c>
      <c r="J13" s="790">
        <f t="shared" ref="J13:J19" si="18">H13+I13</f>
        <v>1</v>
      </c>
      <c r="K13" s="791">
        <v>6.0</v>
      </c>
      <c r="L13" s="789">
        <v>2.0</v>
      </c>
      <c r="M13" s="782">
        <f t="shared" ref="M13:M19" si="20">K13+L13</f>
        <v>8</v>
      </c>
      <c r="N13" s="792">
        <f>N33+N40+N48+N55+N63+N70+N77+N85+N92+N99+N106</f>
        <v>6</v>
      </c>
      <c r="O13" s="793">
        <v>3.0</v>
      </c>
      <c r="P13" s="782">
        <f t="shared" si="6"/>
        <v>9</v>
      </c>
      <c r="Q13" s="792">
        <v>2.0</v>
      </c>
      <c r="R13" s="861"/>
      <c r="S13" s="782">
        <f t="shared" si="7"/>
        <v>2</v>
      </c>
      <c r="T13" s="791">
        <v>6.0</v>
      </c>
      <c r="U13" s="789">
        <v>3.0</v>
      </c>
      <c r="V13" s="782">
        <v>9.0</v>
      </c>
      <c r="W13" s="791">
        <v>7.0</v>
      </c>
      <c r="X13" s="789">
        <v>4.0</v>
      </c>
      <c r="Y13" s="782">
        <v>11.0</v>
      </c>
      <c r="Z13" s="792">
        <v>7.0</v>
      </c>
      <c r="AA13" s="793">
        <v>4.0</v>
      </c>
      <c r="AB13" s="862">
        <v>11.0</v>
      </c>
      <c r="AC13" s="792">
        <v>0.0</v>
      </c>
      <c r="AD13" s="789">
        <v>1.0</v>
      </c>
      <c r="AE13" s="862">
        <v>1.0</v>
      </c>
      <c r="AF13" s="792">
        <v>7.0</v>
      </c>
      <c r="AG13" s="793">
        <v>4.0</v>
      </c>
      <c r="AH13" s="862">
        <v>11.0</v>
      </c>
      <c r="AI13" s="791">
        <f>AI33+AI40+AI48+AI55+AI63+AI70+AI77+AI85+AI92+AI99+AI106</f>
        <v>7</v>
      </c>
      <c r="AJ13" s="789">
        <v>5.0</v>
      </c>
      <c r="AK13" s="782">
        <f t="shared" si="8"/>
        <v>12</v>
      </c>
      <c r="AL13" s="792">
        <f>AL33+AL40+AL48+AL55+AL63+AL70+AL77+AL85+AL92+AL99+AL106</f>
        <v>7</v>
      </c>
      <c r="AM13" s="789">
        <v>5.0</v>
      </c>
      <c r="AN13" s="782">
        <f t="shared" si="9"/>
        <v>12</v>
      </c>
      <c r="AO13" s="791">
        <v>2.0</v>
      </c>
      <c r="AP13" s="861"/>
      <c r="AQ13" s="863"/>
      <c r="AR13" s="792">
        <f t="shared" ref="AR13:AS13" si="10">AR33+AR40+AR48+AR55+AR63+AR70+AR77+AR85+AR92+AR99+AR106</f>
        <v>3</v>
      </c>
      <c r="AS13" s="792">
        <f t="shared" si="10"/>
        <v>2</v>
      </c>
      <c r="AT13" s="782">
        <f t="shared" si="11"/>
        <v>5</v>
      </c>
      <c r="AU13" s="778">
        <f t="shared" ref="AU13:AV13" si="12">AO13+AR13</f>
        <v>5</v>
      </c>
      <c r="AV13" s="779">
        <f t="shared" si="12"/>
        <v>2</v>
      </c>
      <c r="AW13" s="782">
        <f t="shared" si="13"/>
        <v>7</v>
      </c>
      <c r="AX13" s="791">
        <f>AX33+AX40+AX48+AX55+AX63+AX70+AX77+AX85+AX92+AX99+AX106</f>
        <v>9</v>
      </c>
      <c r="AY13" s="789">
        <v>5.0</v>
      </c>
      <c r="AZ13" s="782">
        <f t="shared" si="14"/>
        <v>14</v>
      </c>
      <c r="BA13" s="791">
        <v>5.0</v>
      </c>
      <c r="BB13" s="789">
        <v>3.0</v>
      </c>
      <c r="BC13" s="782">
        <v>8.0</v>
      </c>
      <c r="BD13" s="792">
        <f t="shared" ref="BD13:BE13" si="15">H13+K13+Q13+AC13+AO13</f>
        <v>10</v>
      </c>
      <c r="BE13" s="789">
        <f t="shared" si="15"/>
        <v>4</v>
      </c>
      <c r="BF13" s="782">
        <f t="shared" si="16"/>
        <v>14</v>
      </c>
    </row>
    <row r="14">
      <c r="A14" s="397"/>
      <c r="B14" s="397"/>
      <c r="C14" s="397"/>
      <c r="D14" s="397"/>
      <c r="E14" s="794" t="s">
        <v>134</v>
      </c>
      <c r="F14" s="421"/>
      <c r="G14" s="787"/>
      <c r="H14" s="788">
        <f t="shared" si="17"/>
        <v>1</v>
      </c>
      <c r="I14" s="795">
        <f>I34+I41+I49+I56+I64+I71+I78+I86+I93+I100+I107</f>
        <v>3</v>
      </c>
      <c r="J14" s="790">
        <f t="shared" si="18"/>
        <v>4</v>
      </c>
      <c r="K14" s="788">
        <f t="shared" ref="K14:L14" si="19">K34+K41+K49+K56+K64+K71+K78+K86+K93+K100+K107</f>
        <v>12</v>
      </c>
      <c r="L14" s="795">
        <f t="shared" si="19"/>
        <v>5</v>
      </c>
      <c r="M14" s="790">
        <f t="shared" si="20"/>
        <v>17</v>
      </c>
      <c r="N14" s="792">
        <v>13.0</v>
      </c>
      <c r="O14" s="793">
        <v>8.0</v>
      </c>
      <c r="P14" s="782">
        <f t="shared" si="6"/>
        <v>21</v>
      </c>
      <c r="Q14" s="792">
        <v>1.0</v>
      </c>
      <c r="R14" s="793">
        <v>2.0</v>
      </c>
      <c r="S14" s="782">
        <f t="shared" si="7"/>
        <v>3</v>
      </c>
      <c r="T14" s="792">
        <v>13.0</v>
      </c>
      <c r="U14" s="793">
        <v>8.0</v>
      </c>
      <c r="V14" s="790">
        <v>21.0</v>
      </c>
      <c r="W14" s="796">
        <v>14.0</v>
      </c>
      <c r="X14" s="789">
        <v>10.0</v>
      </c>
      <c r="Y14" s="790">
        <v>24.0</v>
      </c>
      <c r="Z14" s="796">
        <v>14.0</v>
      </c>
      <c r="AA14" s="789">
        <v>10.0</v>
      </c>
      <c r="AB14" s="864">
        <v>24.0</v>
      </c>
      <c r="AC14" s="796">
        <v>1.0</v>
      </c>
      <c r="AD14" s="789">
        <v>2.0</v>
      </c>
      <c r="AE14" s="864">
        <v>3.0</v>
      </c>
      <c r="AF14" s="796">
        <v>14.0</v>
      </c>
      <c r="AG14" s="789">
        <v>10.0</v>
      </c>
      <c r="AH14" s="864">
        <v>24.0</v>
      </c>
      <c r="AI14" s="796">
        <v>15.0</v>
      </c>
      <c r="AJ14" s="789">
        <v>12.0</v>
      </c>
      <c r="AK14" s="790">
        <f t="shared" si="8"/>
        <v>27</v>
      </c>
      <c r="AL14" s="796">
        <v>15.0</v>
      </c>
      <c r="AM14" s="789">
        <v>12.0</v>
      </c>
      <c r="AN14" s="790">
        <f t="shared" si="9"/>
        <v>27</v>
      </c>
      <c r="AO14" s="865"/>
      <c r="AP14" s="789">
        <v>1.0</v>
      </c>
      <c r="AQ14" s="864">
        <v>1.0</v>
      </c>
      <c r="AR14" s="796">
        <v>7.0</v>
      </c>
      <c r="AS14" s="796">
        <f>AS34+AS41+AS49+AS56+AS64+AS71+AS78+AS86+AS93+AS100+AS107</f>
        <v>11</v>
      </c>
      <c r="AT14" s="782">
        <f t="shared" si="11"/>
        <v>18</v>
      </c>
      <c r="AU14" s="778">
        <f t="shared" ref="AU14:AV14" si="21">AO14+AR14</f>
        <v>7</v>
      </c>
      <c r="AV14" s="779">
        <f t="shared" si="21"/>
        <v>12</v>
      </c>
      <c r="AW14" s="782">
        <f t="shared" si="13"/>
        <v>19</v>
      </c>
      <c r="AX14" s="796">
        <v>15.0</v>
      </c>
      <c r="AY14" s="789">
        <v>13.0</v>
      </c>
      <c r="AZ14" s="790">
        <f t="shared" si="14"/>
        <v>28</v>
      </c>
      <c r="BA14" s="796">
        <v>9.0</v>
      </c>
      <c r="BB14" s="789">
        <v>13.0</v>
      </c>
      <c r="BC14" s="864">
        <v>22.0</v>
      </c>
      <c r="BD14" s="792">
        <f t="shared" ref="BD14:BE14" si="22">H14+K14+Q14+AC14+AO14</f>
        <v>15</v>
      </c>
      <c r="BE14" s="793">
        <f t="shared" si="22"/>
        <v>13</v>
      </c>
      <c r="BF14" s="790">
        <f t="shared" si="16"/>
        <v>28</v>
      </c>
    </row>
    <row r="15">
      <c r="A15" s="397"/>
      <c r="B15" s="397"/>
      <c r="C15" s="397"/>
      <c r="D15" s="397"/>
      <c r="E15" s="794" t="s">
        <v>135</v>
      </c>
      <c r="F15" s="421"/>
      <c r="G15" s="787"/>
      <c r="H15" s="788">
        <f t="shared" si="17"/>
        <v>1</v>
      </c>
      <c r="I15" s="795">
        <v>1.0</v>
      </c>
      <c r="J15" s="790">
        <f t="shared" si="18"/>
        <v>2</v>
      </c>
      <c r="K15" s="788">
        <f>K35+K42+K50+K57+K65+K72+K79+K87+K94+K101+K108</f>
        <v>2</v>
      </c>
      <c r="L15" s="795">
        <v>5.0</v>
      </c>
      <c r="M15" s="790">
        <f t="shared" si="20"/>
        <v>7</v>
      </c>
      <c r="N15" s="792">
        <f>N35+N42+N50+N57+N65+N72+N79+N87+N94+N101+N108</f>
        <v>3</v>
      </c>
      <c r="O15" s="793">
        <v>6.0</v>
      </c>
      <c r="P15" s="782">
        <f t="shared" si="6"/>
        <v>9</v>
      </c>
      <c r="Q15" s="866"/>
      <c r="R15" s="793">
        <v>2.0</v>
      </c>
      <c r="S15" s="782">
        <f t="shared" si="7"/>
        <v>2</v>
      </c>
      <c r="T15" s="792">
        <v>3.0</v>
      </c>
      <c r="U15" s="793">
        <v>6.0</v>
      </c>
      <c r="V15" s="790">
        <v>9.0</v>
      </c>
      <c r="W15" s="796">
        <v>3.0</v>
      </c>
      <c r="X15" s="789">
        <v>8.0</v>
      </c>
      <c r="Y15" s="790">
        <v>11.0</v>
      </c>
      <c r="Z15" s="796">
        <v>3.0</v>
      </c>
      <c r="AA15" s="789">
        <v>8.0</v>
      </c>
      <c r="AB15" s="864">
        <v>11.0</v>
      </c>
      <c r="AC15" s="796">
        <v>2.0</v>
      </c>
      <c r="AD15" s="789">
        <v>0.0</v>
      </c>
      <c r="AE15" s="864">
        <v>2.0</v>
      </c>
      <c r="AF15" s="796">
        <v>3.0</v>
      </c>
      <c r="AG15" s="789">
        <v>8.0</v>
      </c>
      <c r="AH15" s="864">
        <v>11.0</v>
      </c>
      <c r="AI15" s="796">
        <f>AI35+AI42+AI50+AI57+AI65+AI72+AI79+AI87+AI94+AI101+AI108</f>
        <v>5</v>
      </c>
      <c r="AJ15" s="789">
        <v>8.0</v>
      </c>
      <c r="AK15" s="790">
        <f t="shared" si="8"/>
        <v>13</v>
      </c>
      <c r="AL15" s="796">
        <f>AL35+AL42+AL50+AL57+AL65+AL72+AL79+AL87+AL94+AL101+AL108</f>
        <v>5</v>
      </c>
      <c r="AM15" s="789">
        <v>8.0</v>
      </c>
      <c r="AN15" s="790">
        <f t="shared" si="9"/>
        <v>13</v>
      </c>
      <c r="AO15" s="865"/>
      <c r="AP15" s="789">
        <v>1.0</v>
      </c>
      <c r="AQ15" s="864">
        <v>1.0</v>
      </c>
      <c r="AR15" s="796">
        <v>7.0</v>
      </c>
      <c r="AS15" s="796">
        <v>6.0</v>
      </c>
      <c r="AT15" s="782">
        <f t="shared" si="11"/>
        <v>13</v>
      </c>
      <c r="AU15" s="778">
        <f t="shared" ref="AU15:AV15" si="23">AO15+AR15</f>
        <v>7</v>
      </c>
      <c r="AV15" s="779">
        <f t="shared" si="23"/>
        <v>7</v>
      </c>
      <c r="AW15" s="782">
        <f t="shared" si="13"/>
        <v>14</v>
      </c>
      <c r="AX15" s="796">
        <f>AX35+AX42+AX50+AX57+AX65+AX72+AX79+AX87+AX94+AX101+AX108</f>
        <v>5</v>
      </c>
      <c r="AY15" s="789">
        <v>9.0</v>
      </c>
      <c r="AZ15" s="790">
        <f t="shared" si="14"/>
        <v>14</v>
      </c>
      <c r="BA15" s="796">
        <v>5.0</v>
      </c>
      <c r="BB15" s="789">
        <v>8.0</v>
      </c>
      <c r="BC15" s="864">
        <v>13.0</v>
      </c>
      <c r="BD15" s="792">
        <f t="shared" ref="BD15:BE15" si="24">H15+K15+Q15+AC15+AO15</f>
        <v>5</v>
      </c>
      <c r="BE15" s="793">
        <f t="shared" si="24"/>
        <v>9</v>
      </c>
      <c r="BF15" s="790">
        <f t="shared" si="16"/>
        <v>14</v>
      </c>
    </row>
    <row r="16">
      <c r="A16" s="397"/>
      <c r="B16" s="397"/>
      <c r="C16" s="397"/>
      <c r="D16" s="397"/>
      <c r="E16" s="410" t="s">
        <v>170</v>
      </c>
      <c r="F16" s="421"/>
      <c r="G16" s="787"/>
      <c r="H16" s="797">
        <f t="shared" ref="H16:I16" si="25">SUM(H17:H19)</f>
        <v>0</v>
      </c>
      <c r="I16" s="798">
        <f t="shared" si="25"/>
        <v>0</v>
      </c>
      <c r="J16" s="790">
        <f t="shared" si="18"/>
        <v>0</v>
      </c>
      <c r="K16" s="797">
        <v>8.0</v>
      </c>
      <c r="L16" s="798">
        <v>8.0</v>
      </c>
      <c r="M16" s="790">
        <f t="shared" si="20"/>
        <v>16</v>
      </c>
      <c r="N16" s="797">
        <v>8.0</v>
      </c>
      <c r="O16" s="798">
        <v>8.0</v>
      </c>
      <c r="P16" s="782">
        <f t="shared" si="6"/>
        <v>16</v>
      </c>
      <c r="Q16" s="797">
        <v>1.0</v>
      </c>
      <c r="R16" s="798">
        <v>1.0</v>
      </c>
      <c r="S16" s="782">
        <f t="shared" si="7"/>
        <v>2</v>
      </c>
      <c r="T16" s="797">
        <v>8.0</v>
      </c>
      <c r="U16" s="798">
        <v>8.0</v>
      </c>
      <c r="V16" s="864">
        <v>16.0</v>
      </c>
      <c r="W16" s="797">
        <v>9.0</v>
      </c>
      <c r="X16" s="798">
        <v>9.0</v>
      </c>
      <c r="Y16" s="864">
        <v>18.0</v>
      </c>
      <c r="Z16" s="797">
        <v>9.0</v>
      </c>
      <c r="AA16" s="798">
        <v>9.0</v>
      </c>
      <c r="AB16" s="864">
        <v>18.0</v>
      </c>
      <c r="AC16" s="797">
        <v>1.0</v>
      </c>
      <c r="AD16" s="798">
        <v>0.0</v>
      </c>
      <c r="AE16" s="864">
        <v>1.0</v>
      </c>
      <c r="AF16" s="797">
        <v>9.0</v>
      </c>
      <c r="AG16" s="798">
        <v>9.0</v>
      </c>
      <c r="AH16" s="864">
        <v>18.0</v>
      </c>
      <c r="AI16" s="797">
        <v>10.0</v>
      </c>
      <c r="AJ16" s="798">
        <v>9.0</v>
      </c>
      <c r="AK16" s="790">
        <f t="shared" si="8"/>
        <v>19</v>
      </c>
      <c r="AL16" s="797">
        <v>10.0</v>
      </c>
      <c r="AM16" s="798">
        <v>9.0</v>
      </c>
      <c r="AN16" s="790">
        <f t="shared" si="9"/>
        <v>19</v>
      </c>
      <c r="AO16" s="867"/>
      <c r="AP16" s="868"/>
      <c r="AQ16" s="869"/>
      <c r="AR16" s="797">
        <f t="shared" ref="AR16:AS16" si="26">SUM(AR17:AR20)</f>
        <v>10</v>
      </c>
      <c r="AS16" s="797">
        <f t="shared" si="26"/>
        <v>7</v>
      </c>
      <c r="AT16" s="790">
        <f t="shared" si="11"/>
        <v>17</v>
      </c>
      <c r="AU16" s="778">
        <f t="shared" ref="AU16:AV16" si="27">AO16+AR16</f>
        <v>10</v>
      </c>
      <c r="AV16" s="779">
        <f t="shared" si="27"/>
        <v>7</v>
      </c>
      <c r="AW16" s="782">
        <f t="shared" si="13"/>
        <v>17</v>
      </c>
      <c r="AX16" s="797">
        <v>10.0</v>
      </c>
      <c r="AY16" s="798">
        <v>9.0</v>
      </c>
      <c r="AZ16" s="790">
        <f t="shared" si="14"/>
        <v>19</v>
      </c>
      <c r="BA16" s="797">
        <v>10.0</v>
      </c>
      <c r="BB16" s="798">
        <v>7.0</v>
      </c>
      <c r="BC16" s="864">
        <v>17.0</v>
      </c>
      <c r="BD16" s="797">
        <v>10.0</v>
      </c>
      <c r="BE16" s="798">
        <f>SUM(BE17:BE19)</f>
        <v>9</v>
      </c>
      <c r="BF16" s="790">
        <f t="shared" si="16"/>
        <v>19</v>
      </c>
    </row>
    <row r="17">
      <c r="A17" s="397"/>
      <c r="B17" s="397"/>
      <c r="C17" s="397"/>
      <c r="D17" s="397"/>
      <c r="E17" s="799" t="s">
        <v>136</v>
      </c>
      <c r="F17" s="421"/>
      <c r="G17" s="787"/>
      <c r="H17" s="800">
        <f t="shared" ref="H17:I17" si="28">H36+H43+H51+H58+H66+H73+H80+H88+H95+H102+H109</f>
        <v>0</v>
      </c>
      <c r="I17" s="801">
        <f t="shared" si="28"/>
        <v>0</v>
      </c>
      <c r="J17" s="802">
        <f t="shared" si="18"/>
        <v>0</v>
      </c>
      <c r="K17" s="800">
        <v>5.0</v>
      </c>
      <c r="L17" s="801">
        <v>5.0</v>
      </c>
      <c r="M17" s="802">
        <f t="shared" si="20"/>
        <v>10</v>
      </c>
      <c r="N17" s="803">
        <v>5.0</v>
      </c>
      <c r="O17" s="804">
        <v>5.0</v>
      </c>
      <c r="P17" s="802">
        <f t="shared" si="6"/>
        <v>10</v>
      </c>
      <c r="Q17" s="803">
        <v>1.0</v>
      </c>
      <c r="R17" s="804">
        <v>1.0</v>
      </c>
      <c r="S17" s="782">
        <f t="shared" si="7"/>
        <v>2</v>
      </c>
      <c r="T17" s="803">
        <v>5.0</v>
      </c>
      <c r="U17" s="804">
        <v>5.0</v>
      </c>
      <c r="V17" s="802">
        <v>10.0</v>
      </c>
      <c r="W17" s="805">
        <v>6.0</v>
      </c>
      <c r="X17" s="806">
        <v>6.0</v>
      </c>
      <c r="Y17" s="802">
        <v>12.0</v>
      </c>
      <c r="Z17" s="805">
        <v>6.0</v>
      </c>
      <c r="AA17" s="806">
        <v>6.0</v>
      </c>
      <c r="AB17" s="870">
        <v>12.0</v>
      </c>
      <c r="AC17" s="805">
        <v>1.0</v>
      </c>
      <c r="AD17" s="861"/>
      <c r="AE17" s="870">
        <v>1.0</v>
      </c>
      <c r="AF17" s="805">
        <v>6.0</v>
      </c>
      <c r="AG17" s="806">
        <v>6.0</v>
      </c>
      <c r="AH17" s="870">
        <v>12.0</v>
      </c>
      <c r="AI17" s="805">
        <v>7.0</v>
      </c>
      <c r="AJ17" s="806">
        <v>6.0</v>
      </c>
      <c r="AK17" s="802">
        <f t="shared" si="8"/>
        <v>13</v>
      </c>
      <c r="AL17" s="805">
        <v>7.0</v>
      </c>
      <c r="AM17" s="806">
        <v>6.0</v>
      </c>
      <c r="AN17" s="802">
        <f t="shared" si="9"/>
        <v>13</v>
      </c>
      <c r="AO17" s="865"/>
      <c r="AP17" s="861"/>
      <c r="AQ17" s="869"/>
      <c r="AR17" s="805">
        <f t="shared" ref="AR17:AS17" si="29">AR36+AR43+AR51+AR58+AR66+AR73+AR80+AR88+AR95+AR102</f>
        <v>7</v>
      </c>
      <c r="AS17" s="805">
        <f t="shared" si="29"/>
        <v>5</v>
      </c>
      <c r="AT17" s="869"/>
      <c r="AU17" s="778">
        <f t="shared" ref="AU17:AV17" si="30">AO17+AR17</f>
        <v>7</v>
      </c>
      <c r="AV17" s="779">
        <f t="shared" si="30"/>
        <v>5</v>
      </c>
      <c r="AW17" s="782">
        <f t="shared" si="13"/>
        <v>12</v>
      </c>
      <c r="AX17" s="805">
        <v>7.0</v>
      </c>
      <c r="AY17" s="806">
        <v>6.0</v>
      </c>
      <c r="AZ17" s="802">
        <f t="shared" si="14"/>
        <v>13</v>
      </c>
      <c r="BA17" s="805">
        <v>7.0</v>
      </c>
      <c r="BB17" s="806">
        <v>4.0</v>
      </c>
      <c r="BC17" s="870">
        <v>11.0</v>
      </c>
      <c r="BD17" s="803">
        <f t="shared" ref="BD17:BE17" si="31">H17+K17+Q17+AC17+AO17</f>
        <v>7</v>
      </c>
      <c r="BE17" s="804">
        <f t="shared" si="31"/>
        <v>6</v>
      </c>
      <c r="BF17" s="802">
        <f t="shared" si="16"/>
        <v>13</v>
      </c>
    </row>
    <row r="18">
      <c r="A18" s="397"/>
      <c r="B18" s="397"/>
      <c r="C18" s="397"/>
      <c r="D18" s="397"/>
      <c r="E18" s="799" t="s">
        <v>137</v>
      </c>
      <c r="F18" s="421"/>
      <c r="G18" s="787"/>
      <c r="H18" s="800">
        <f t="shared" ref="H18:I18" si="32">H37+H44+H52+H59+H67+H74+H81+H89+H96+H103+H110</f>
        <v>0</v>
      </c>
      <c r="I18" s="801">
        <f t="shared" si="32"/>
        <v>0</v>
      </c>
      <c r="J18" s="802">
        <f t="shared" si="18"/>
        <v>0</v>
      </c>
      <c r="K18" s="867"/>
      <c r="L18" s="801">
        <v>3.0</v>
      </c>
      <c r="M18" s="802">
        <f t="shared" si="20"/>
        <v>3</v>
      </c>
      <c r="N18" s="866"/>
      <c r="O18" s="804">
        <v>3.0</v>
      </c>
      <c r="P18" s="802">
        <f t="shared" si="6"/>
        <v>3</v>
      </c>
      <c r="Q18" s="866"/>
      <c r="R18" s="871"/>
      <c r="S18" s="872"/>
      <c r="T18" s="866"/>
      <c r="U18" s="804">
        <v>3.0</v>
      </c>
      <c r="V18" s="802">
        <v>3.0</v>
      </c>
      <c r="W18" s="865"/>
      <c r="X18" s="806">
        <v>3.0</v>
      </c>
      <c r="Y18" s="802">
        <v>3.0</v>
      </c>
      <c r="Z18" s="865"/>
      <c r="AA18" s="806">
        <v>3.0</v>
      </c>
      <c r="AB18" s="870">
        <v>3.0</v>
      </c>
      <c r="AC18" s="865"/>
      <c r="AD18" s="861"/>
      <c r="AE18" s="869"/>
      <c r="AF18" s="865"/>
      <c r="AG18" s="806">
        <v>3.0</v>
      </c>
      <c r="AH18" s="870">
        <v>3.0</v>
      </c>
      <c r="AI18" s="865"/>
      <c r="AJ18" s="806">
        <v>3.0</v>
      </c>
      <c r="AK18" s="802">
        <f t="shared" si="8"/>
        <v>3</v>
      </c>
      <c r="AL18" s="865"/>
      <c r="AM18" s="806">
        <v>3.0</v>
      </c>
      <c r="AN18" s="802">
        <f t="shared" si="9"/>
        <v>3</v>
      </c>
      <c r="AO18" s="865"/>
      <c r="AP18" s="861"/>
      <c r="AQ18" s="869"/>
      <c r="AR18" s="805">
        <f t="shared" ref="AR18:AS18" si="33">AR37+AR44+AR52+AR59+AR67+AR74+AR81+AR89+AR96+AR103+AR110</f>
        <v>0</v>
      </c>
      <c r="AS18" s="805">
        <f t="shared" si="33"/>
        <v>2</v>
      </c>
      <c r="AT18" s="869"/>
      <c r="AU18" s="778">
        <f t="shared" ref="AU18:AV18" si="34">AO18+AR18</f>
        <v>0</v>
      </c>
      <c r="AV18" s="779">
        <f t="shared" si="34"/>
        <v>2</v>
      </c>
      <c r="AW18" s="782">
        <f t="shared" si="13"/>
        <v>2</v>
      </c>
      <c r="AX18" s="865"/>
      <c r="AY18" s="806">
        <v>3.0</v>
      </c>
      <c r="AZ18" s="802">
        <f t="shared" si="14"/>
        <v>3</v>
      </c>
      <c r="BA18" s="865"/>
      <c r="BB18" s="861"/>
      <c r="BC18" s="870">
        <v>3.0</v>
      </c>
      <c r="BD18" s="866"/>
      <c r="BE18" s="804">
        <f>I18+L18+R18+AD18+AP18</f>
        <v>3</v>
      </c>
      <c r="BF18" s="802">
        <f t="shared" si="16"/>
        <v>3</v>
      </c>
    </row>
    <row r="19">
      <c r="A19" s="397"/>
      <c r="B19" s="397"/>
      <c r="C19" s="397"/>
      <c r="D19" s="397"/>
      <c r="E19" s="799" t="s">
        <v>138</v>
      </c>
      <c r="F19" s="421"/>
      <c r="G19" s="787"/>
      <c r="H19" s="807">
        <f t="shared" ref="H19:I19" si="35">H38+H45+H53+H60+H68+H75+H82+H90+H97+H104+H111</f>
        <v>0</v>
      </c>
      <c r="I19" s="801">
        <f t="shared" si="35"/>
        <v>0</v>
      </c>
      <c r="J19" s="808">
        <f t="shared" si="18"/>
        <v>0</v>
      </c>
      <c r="K19" s="807">
        <v>2.0</v>
      </c>
      <c r="L19" s="868"/>
      <c r="M19" s="808">
        <f t="shared" si="20"/>
        <v>2</v>
      </c>
      <c r="N19" s="803">
        <v>2.0</v>
      </c>
      <c r="O19" s="804">
        <f>O38+O45+O53+O60+O68+O75+O82+O90+O97+O104+O111</f>
        <v>0</v>
      </c>
      <c r="P19" s="808">
        <f t="shared" si="6"/>
        <v>2</v>
      </c>
      <c r="Q19" s="866"/>
      <c r="R19" s="871"/>
      <c r="S19" s="873"/>
      <c r="T19" s="803">
        <v>2.0</v>
      </c>
      <c r="U19" s="871"/>
      <c r="V19" s="808">
        <v>2.0</v>
      </c>
      <c r="W19" s="809">
        <v>2.0</v>
      </c>
      <c r="X19" s="639"/>
      <c r="Y19" s="808">
        <v>2.0</v>
      </c>
      <c r="Z19" s="809">
        <v>2.0</v>
      </c>
      <c r="AA19" s="639"/>
      <c r="AB19" s="874">
        <v>2.0</v>
      </c>
      <c r="AC19" s="875"/>
      <c r="AD19" s="639"/>
      <c r="AE19" s="876"/>
      <c r="AF19" s="809">
        <v>2.0</v>
      </c>
      <c r="AG19" s="639"/>
      <c r="AH19" s="874">
        <v>2.0</v>
      </c>
      <c r="AI19" s="809">
        <v>2.0</v>
      </c>
      <c r="AJ19" s="810">
        <f>AJ38+AJ45+AJ53+AJ60+AJ68+AJ75+AJ82+AJ90+AJ97+AJ104+AJ111</f>
        <v>0</v>
      </c>
      <c r="AK19" s="808">
        <f t="shared" si="8"/>
        <v>2</v>
      </c>
      <c r="AL19" s="809">
        <v>2.0</v>
      </c>
      <c r="AM19" s="810">
        <f>AM38+AM45+AM53+AM60+AM68+AM75+AM82+AM90+AM97+AM104+AM111</f>
        <v>0</v>
      </c>
      <c r="AN19" s="808">
        <f t="shared" si="9"/>
        <v>2</v>
      </c>
      <c r="AO19" s="875"/>
      <c r="AP19" s="639"/>
      <c r="AQ19" s="876"/>
      <c r="AR19" s="809">
        <f t="shared" ref="AR19:AS19" si="36">AR38+AR45+AR53+AR60+AR68+AR75+AR82+AR90+AR97+AR104+AR111</f>
        <v>2</v>
      </c>
      <c r="AS19" s="809">
        <f t="shared" si="36"/>
        <v>0</v>
      </c>
      <c r="AT19" s="876"/>
      <c r="AU19" s="778">
        <f t="shared" ref="AU19:AV19" si="37">AO19+AR19</f>
        <v>2</v>
      </c>
      <c r="AV19" s="779">
        <f t="shared" si="37"/>
        <v>0</v>
      </c>
      <c r="AW19" s="782">
        <f t="shared" si="13"/>
        <v>2</v>
      </c>
      <c r="AX19" s="809">
        <v>2.0</v>
      </c>
      <c r="AY19" s="639"/>
      <c r="AZ19" s="808">
        <f t="shared" si="14"/>
        <v>2</v>
      </c>
      <c r="BA19" s="809">
        <v>2.0</v>
      </c>
      <c r="BB19" s="639"/>
      <c r="BC19" s="876"/>
      <c r="BD19" s="803">
        <f>H19+K19+Q19+AC19+AO19</f>
        <v>2</v>
      </c>
      <c r="BE19" s="857"/>
      <c r="BF19" s="808">
        <f t="shared" si="16"/>
        <v>2</v>
      </c>
    </row>
    <row r="20">
      <c r="A20" s="397"/>
      <c r="B20" s="397"/>
      <c r="C20" s="397"/>
      <c r="D20" s="397"/>
      <c r="E20" s="877" t="s">
        <v>187</v>
      </c>
      <c r="F20" s="397"/>
      <c r="G20" s="397"/>
      <c r="H20" s="856"/>
      <c r="I20" s="441"/>
      <c r="J20" s="876"/>
      <c r="K20" s="807">
        <v>1.0</v>
      </c>
      <c r="L20" s="441"/>
      <c r="M20" s="876"/>
      <c r="N20" s="809">
        <v>1.0</v>
      </c>
      <c r="O20" s="639"/>
      <c r="P20" s="808">
        <v>1.0</v>
      </c>
      <c r="Q20" s="875"/>
      <c r="R20" s="639"/>
      <c r="S20" s="873"/>
      <c r="T20" s="809">
        <v>1.0</v>
      </c>
      <c r="U20" s="639"/>
      <c r="V20" s="808">
        <v>1.0</v>
      </c>
      <c r="W20" s="809">
        <v>1.0</v>
      </c>
      <c r="X20" s="639"/>
      <c r="Y20" s="808">
        <v>1.0</v>
      </c>
      <c r="Z20" s="809">
        <v>1.0</v>
      </c>
      <c r="AA20" s="639"/>
      <c r="AB20" s="874">
        <v>1.0</v>
      </c>
      <c r="AC20" s="875"/>
      <c r="AD20" s="639"/>
      <c r="AE20" s="876"/>
      <c r="AF20" s="809">
        <v>1.0</v>
      </c>
      <c r="AG20" s="639"/>
      <c r="AH20" s="874">
        <v>1.0</v>
      </c>
      <c r="AI20" s="809">
        <v>1.0</v>
      </c>
      <c r="AJ20" s="639"/>
      <c r="AK20" s="808">
        <v>1.0</v>
      </c>
      <c r="AL20" s="809">
        <v>1.0</v>
      </c>
      <c r="AM20" s="639"/>
      <c r="AN20" s="874">
        <v>1.0</v>
      </c>
      <c r="AO20" s="875"/>
      <c r="AP20" s="639"/>
      <c r="AQ20" s="876"/>
      <c r="AR20" s="809">
        <f>AR61</f>
        <v>1</v>
      </c>
      <c r="AS20" s="875"/>
      <c r="AT20" s="876"/>
      <c r="AU20" s="778">
        <f t="shared" ref="AU20:AV20" si="38">AO20+AR20</f>
        <v>1</v>
      </c>
      <c r="AV20" s="779">
        <f t="shared" si="38"/>
        <v>0</v>
      </c>
      <c r="AW20" s="782">
        <f t="shared" si="13"/>
        <v>1</v>
      </c>
      <c r="AX20" s="809">
        <v>1.0</v>
      </c>
      <c r="AY20" s="639"/>
      <c r="AZ20" s="808">
        <f t="shared" si="14"/>
        <v>1</v>
      </c>
      <c r="BA20" s="809">
        <v>1.0</v>
      </c>
      <c r="BB20" s="639"/>
      <c r="BC20" s="876"/>
      <c r="BD20" s="809">
        <v>1.0</v>
      </c>
      <c r="BE20" s="857"/>
      <c r="BF20" s="874">
        <v>1.0</v>
      </c>
    </row>
    <row r="21">
      <c r="A21" s="397"/>
      <c r="B21" s="397"/>
      <c r="C21" s="397"/>
      <c r="D21" s="397"/>
      <c r="E21" s="812" t="s">
        <v>111</v>
      </c>
      <c r="F21" s="813"/>
      <c r="G21" s="813"/>
      <c r="H21" s="814">
        <v>2.0</v>
      </c>
      <c r="I21" s="815">
        <v>5.0</v>
      </c>
      <c r="J21" s="816">
        <v>7.0</v>
      </c>
      <c r="K21" s="814">
        <v>28.0</v>
      </c>
      <c r="L21" s="815">
        <v>20.0</v>
      </c>
      <c r="M21" s="816">
        <v>48.0</v>
      </c>
      <c r="N21" s="814">
        <v>30.0</v>
      </c>
      <c r="O21" s="815">
        <v>25.0</v>
      </c>
      <c r="P21" s="816">
        <v>55.0</v>
      </c>
      <c r="Q21" s="814">
        <f t="shared" ref="Q21:AB21" si="39">SUM(Q12,Q16)</f>
        <v>4</v>
      </c>
      <c r="R21" s="815">
        <f t="shared" si="39"/>
        <v>5</v>
      </c>
      <c r="S21" s="816">
        <f t="shared" si="39"/>
        <v>9</v>
      </c>
      <c r="T21" s="814">
        <f t="shared" si="39"/>
        <v>30</v>
      </c>
      <c r="U21" s="815">
        <f t="shared" si="39"/>
        <v>25</v>
      </c>
      <c r="V21" s="816">
        <f t="shared" si="39"/>
        <v>55</v>
      </c>
      <c r="W21" s="814">
        <f t="shared" si="39"/>
        <v>33</v>
      </c>
      <c r="X21" s="815">
        <f t="shared" si="39"/>
        <v>31</v>
      </c>
      <c r="Y21" s="816">
        <f t="shared" si="39"/>
        <v>64</v>
      </c>
      <c r="Z21" s="814">
        <f t="shared" si="39"/>
        <v>33</v>
      </c>
      <c r="AA21" s="815">
        <f t="shared" si="39"/>
        <v>31</v>
      </c>
      <c r="AB21" s="816">
        <f t="shared" si="39"/>
        <v>64</v>
      </c>
      <c r="AC21" s="814">
        <f t="shared" ref="AC21:AE21" si="40">AC12+AC16</f>
        <v>4</v>
      </c>
      <c r="AD21" s="814">
        <f t="shared" si="40"/>
        <v>3</v>
      </c>
      <c r="AE21" s="814">
        <f t="shared" si="40"/>
        <v>7</v>
      </c>
      <c r="AF21" s="814">
        <v>33.0</v>
      </c>
      <c r="AG21" s="815">
        <v>31.0</v>
      </c>
      <c r="AH21" s="816">
        <f t="shared" ref="AH21:AQ21" si="41">SUM(AH12,AH16)</f>
        <v>64</v>
      </c>
      <c r="AI21" s="814">
        <f t="shared" si="41"/>
        <v>37</v>
      </c>
      <c r="AJ21" s="815">
        <f t="shared" si="41"/>
        <v>34</v>
      </c>
      <c r="AK21" s="816">
        <f t="shared" si="41"/>
        <v>71</v>
      </c>
      <c r="AL21" s="814">
        <f t="shared" si="41"/>
        <v>37</v>
      </c>
      <c r="AM21" s="815">
        <f t="shared" si="41"/>
        <v>34</v>
      </c>
      <c r="AN21" s="816">
        <f t="shared" si="41"/>
        <v>71</v>
      </c>
      <c r="AO21" s="814">
        <f t="shared" si="41"/>
        <v>2</v>
      </c>
      <c r="AP21" s="815">
        <f t="shared" si="41"/>
        <v>2</v>
      </c>
      <c r="AQ21" s="816">
        <f t="shared" si="41"/>
        <v>4</v>
      </c>
      <c r="AR21" s="814">
        <f t="shared" ref="AR21:AS21" si="42">AR12+AR16</f>
        <v>27</v>
      </c>
      <c r="AS21" s="814">
        <f t="shared" si="42"/>
        <v>26</v>
      </c>
      <c r="AT21" s="816">
        <f t="shared" ref="AT21:BF21" si="43">SUM(AT12,AT16)</f>
        <v>53</v>
      </c>
      <c r="AU21" s="814">
        <f t="shared" si="43"/>
        <v>29</v>
      </c>
      <c r="AV21" s="814">
        <f t="shared" si="43"/>
        <v>28</v>
      </c>
      <c r="AW21" s="816">
        <f t="shared" si="43"/>
        <v>57</v>
      </c>
      <c r="AX21" s="814">
        <f t="shared" si="43"/>
        <v>39</v>
      </c>
      <c r="AY21" s="815">
        <f t="shared" si="43"/>
        <v>36</v>
      </c>
      <c r="AZ21" s="816">
        <f t="shared" si="43"/>
        <v>75</v>
      </c>
      <c r="BA21" s="814">
        <f t="shared" si="43"/>
        <v>29</v>
      </c>
      <c r="BB21" s="815">
        <f t="shared" si="43"/>
        <v>31</v>
      </c>
      <c r="BC21" s="816">
        <f t="shared" si="43"/>
        <v>60</v>
      </c>
      <c r="BD21" s="814">
        <f t="shared" si="43"/>
        <v>40</v>
      </c>
      <c r="BE21" s="815">
        <f t="shared" si="43"/>
        <v>35</v>
      </c>
      <c r="BF21" s="816">
        <f t="shared" si="43"/>
        <v>75</v>
      </c>
    </row>
    <row r="22">
      <c r="A22" s="397"/>
      <c r="B22" s="397"/>
      <c r="C22" s="397"/>
      <c r="D22" s="397"/>
      <c r="E22" s="397"/>
      <c r="F22" s="397"/>
      <c r="G22" s="397"/>
      <c r="H22" s="441"/>
      <c r="I22" s="441"/>
      <c r="J22" s="441"/>
      <c r="K22" s="441"/>
      <c r="L22" s="441"/>
      <c r="M22" s="441"/>
      <c r="N22" s="441"/>
      <c r="O22" s="441"/>
      <c r="P22" s="441"/>
      <c r="Q22" s="441"/>
      <c r="R22" s="441"/>
      <c r="S22" s="441"/>
      <c r="T22" s="441"/>
      <c r="U22" s="441"/>
      <c r="V22" s="441"/>
      <c r="W22" s="441"/>
      <c r="X22" s="441"/>
      <c r="Y22" s="441"/>
      <c r="Z22" s="441"/>
      <c r="AA22" s="441"/>
      <c r="AB22" s="441"/>
      <c r="AC22" s="441"/>
      <c r="AD22" s="441"/>
      <c r="AE22" s="441"/>
      <c r="AF22" s="441"/>
      <c r="AG22" s="441"/>
      <c r="AH22" s="441"/>
      <c r="AI22" s="441"/>
      <c r="AJ22" s="441"/>
      <c r="AK22" s="441"/>
      <c r="AL22" s="441"/>
      <c r="AM22" s="441"/>
      <c r="AN22" s="441"/>
      <c r="AO22" s="441"/>
      <c r="AP22" s="441"/>
      <c r="AQ22" s="441"/>
      <c r="AR22" s="441"/>
      <c r="AS22" s="441"/>
      <c r="AT22" s="441"/>
      <c r="AU22" s="441"/>
      <c r="AV22" s="441"/>
      <c r="AW22" s="441"/>
      <c r="AX22" s="441"/>
      <c r="AY22" s="441"/>
      <c r="AZ22" s="441"/>
      <c r="BA22" s="441"/>
      <c r="BB22" s="441"/>
      <c r="BC22" s="441"/>
      <c r="BD22" s="441"/>
      <c r="BE22" s="441"/>
      <c r="BF22" s="397"/>
    </row>
    <row r="23">
      <c r="A23" s="397"/>
      <c r="B23" s="397"/>
      <c r="C23" s="397"/>
      <c r="D23" s="397"/>
      <c r="E23" s="442" t="s">
        <v>116</v>
      </c>
      <c r="F23" s="12"/>
      <c r="G23" s="12"/>
      <c r="H23" s="817">
        <v>4.0</v>
      </c>
      <c r="I23" s="817">
        <v>3.0</v>
      </c>
      <c r="J23" s="817">
        <v>7.0</v>
      </c>
      <c r="K23" s="817">
        <v>0.0</v>
      </c>
      <c r="L23" s="817">
        <v>0.0</v>
      </c>
      <c r="M23" s="817">
        <v>0.0</v>
      </c>
      <c r="N23" s="817">
        <v>4.0</v>
      </c>
      <c r="O23" s="817">
        <v>3.0</v>
      </c>
      <c r="P23" s="817">
        <v>7.0</v>
      </c>
      <c r="Q23" s="817">
        <f t="shared" ref="Q23:AB23" si="44">SUM(Q113)</f>
        <v>0</v>
      </c>
      <c r="R23" s="817">
        <f t="shared" si="44"/>
        <v>0</v>
      </c>
      <c r="S23" s="817">
        <f t="shared" si="44"/>
        <v>0</v>
      </c>
      <c r="T23" s="817">
        <f t="shared" si="44"/>
        <v>6</v>
      </c>
      <c r="U23" s="817">
        <f t="shared" si="44"/>
        <v>2</v>
      </c>
      <c r="V23" s="817">
        <f t="shared" si="44"/>
        <v>8</v>
      </c>
      <c r="W23" s="817">
        <f t="shared" si="44"/>
        <v>6</v>
      </c>
      <c r="X23" s="817">
        <f t="shared" si="44"/>
        <v>2</v>
      </c>
      <c r="Y23" s="817">
        <f t="shared" si="44"/>
        <v>8</v>
      </c>
      <c r="Z23" s="817">
        <f t="shared" si="44"/>
        <v>10</v>
      </c>
      <c r="AA23" s="817">
        <f t="shared" si="44"/>
        <v>5</v>
      </c>
      <c r="AB23" s="817">
        <f t="shared" si="44"/>
        <v>15</v>
      </c>
      <c r="AC23" s="878">
        <v>0.0</v>
      </c>
      <c r="AD23" s="878">
        <v>0.0</v>
      </c>
      <c r="AE23" s="878">
        <v>0.0</v>
      </c>
      <c r="AF23" s="817">
        <v>1.0</v>
      </c>
      <c r="AG23" s="817">
        <v>2.0</v>
      </c>
      <c r="AH23" s="817">
        <f>SUM(AF23:AG23)</f>
        <v>3</v>
      </c>
      <c r="AI23" s="817">
        <f t="shared" ref="AI23:BE23" si="45">SUM(AI113)</f>
        <v>1</v>
      </c>
      <c r="AJ23" s="817">
        <f t="shared" si="45"/>
        <v>2</v>
      </c>
      <c r="AK23" s="817">
        <f t="shared" si="45"/>
        <v>3</v>
      </c>
      <c r="AL23" s="817">
        <f t="shared" si="45"/>
        <v>11</v>
      </c>
      <c r="AM23" s="817">
        <f t="shared" si="45"/>
        <v>7</v>
      </c>
      <c r="AN23" s="817">
        <f t="shared" si="45"/>
        <v>18</v>
      </c>
      <c r="AO23" s="817">
        <f t="shared" si="45"/>
        <v>0</v>
      </c>
      <c r="AP23" s="817">
        <f t="shared" si="45"/>
        <v>0</v>
      </c>
      <c r="AQ23" s="817">
        <f t="shared" si="45"/>
        <v>0</v>
      </c>
      <c r="AR23" s="817">
        <f t="shared" si="45"/>
        <v>3</v>
      </c>
      <c r="AS23" s="817">
        <f t="shared" si="45"/>
        <v>7</v>
      </c>
      <c r="AT23" s="817">
        <f t="shared" si="45"/>
        <v>10</v>
      </c>
      <c r="AU23" s="817">
        <f t="shared" si="45"/>
        <v>3</v>
      </c>
      <c r="AV23" s="817">
        <f t="shared" si="45"/>
        <v>7</v>
      </c>
      <c r="AW23" s="817">
        <f t="shared" si="45"/>
        <v>10</v>
      </c>
      <c r="AX23" s="817">
        <f t="shared" si="45"/>
        <v>14</v>
      </c>
      <c r="AY23" s="817">
        <f t="shared" si="45"/>
        <v>14</v>
      </c>
      <c r="AZ23" s="817">
        <f t="shared" si="45"/>
        <v>28</v>
      </c>
      <c r="BA23" s="817">
        <f t="shared" si="45"/>
        <v>4</v>
      </c>
      <c r="BB23" s="817">
        <f t="shared" si="45"/>
        <v>9</v>
      </c>
      <c r="BC23" s="817">
        <f t="shared" si="45"/>
        <v>13</v>
      </c>
      <c r="BD23" s="817">
        <f t="shared" si="45"/>
        <v>14</v>
      </c>
      <c r="BE23" s="817">
        <f t="shared" si="45"/>
        <v>14</v>
      </c>
      <c r="BF23" s="817">
        <f>SUM(BF141+BF150)</f>
        <v>28</v>
      </c>
    </row>
    <row r="24">
      <c r="A24" s="397"/>
      <c r="B24" s="397"/>
      <c r="C24" s="397"/>
      <c r="D24" s="397"/>
      <c r="E24" s="445" t="s">
        <v>117</v>
      </c>
      <c r="F24" s="12"/>
      <c r="G24" s="12"/>
      <c r="H24" s="817">
        <f t="shared" ref="H24:P24" si="46">H157</f>
        <v>0</v>
      </c>
      <c r="I24" s="818">
        <f t="shared" si="46"/>
        <v>0</v>
      </c>
      <c r="J24" s="818">
        <f t="shared" si="46"/>
        <v>0</v>
      </c>
      <c r="K24" s="818">
        <f t="shared" si="46"/>
        <v>0</v>
      </c>
      <c r="L24" s="818">
        <f t="shared" si="46"/>
        <v>0</v>
      </c>
      <c r="M24" s="818">
        <f t="shared" si="46"/>
        <v>0</v>
      </c>
      <c r="N24" s="818">
        <f t="shared" si="46"/>
        <v>0</v>
      </c>
      <c r="O24" s="818">
        <f t="shared" si="46"/>
        <v>0</v>
      </c>
      <c r="P24" s="818">
        <f t="shared" si="46"/>
        <v>0</v>
      </c>
      <c r="Q24" s="446">
        <v>0.0</v>
      </c>
      <c r="R24" s="446">
        <v>0.0</v>
      </c>
      <c r="S24" s="446">
        <v>0.0</v>
      </c>
      <c r="T24" s="446">
        <v>0.0</v>
      </c>
      <c r="U24" s="446">
        <v>0.0</v>
      </c>
      <c r="V24" s="446">
        <v>0.0</v>
      </c>
      <c r="W24" s="446">
        <v>0.0</v>
      </c>
      <c r="X24" s="446">
        <v>0.0</v>
      </c>
      <c r="Y24" s="446">
        <v>0.0</v>
      </c>
      <c r="Z24" s="446">
        <v>0.0</v>
      </c>
      <c r="AA24" s="446">
        <v>0.0</v>
      </c>
      <c r="AB24" s="446">
        <v>0.0</v>
      </c>
      <c r="AC24" s="446">
        <v>0.0</v>
      </c>
      <c r="AD24" s="446">
        <v>0.0</v>
      </c>
      <c r="AE24" s="446">
        <v>0.0</v>
      </c>
      <c r="AF24" s="446">
        <v>0.0</v>
      </c>
      <c r="AG24" s="446">
        <v>0.0</v>
      </c>
      <c r="AH24" s="446">
        <v>0.0</v>
      </c>
      <c r="AI24" s="446">
        <v>0.0</v>
      </c>
      <c r="AJ24" s="446">
        <v>0.0</v>
      </c>
      <c r="AK24" s="446">
        <v>0.0</v>
      </c>
      <c r="AL24" s="446">
        <v>0.0</v>
      </c>
      <c r="AM24" s="446">
        <v>0.0</v>
      </c>
      <c r="AN24" s="446">
        <v>0.0</v>
      </c>
      <c r="AO24" s="446">
        <v>0.0</v>
      </c>
      <c r="AP24" s="818">
        <f t="shared" ref="AP24:AZ24" si="47">AP157</f>
        <v>0</v>
      </c>
      <c r="AQ24" s="818">
        <f t="shared" si="47"/>
        <v>0</v>
      </c>
      <c r="AR24" s="818">
        <f t="shared" si="47"/>
        <v>0</v>
      </c>
      <c r="AS24" s="818">
        <f t="shared" si="47"/>
        <v>0</v>
      </c>
      <c r="AT24" s="818">
        <f t="shared" si="47"/>
        <v>0</v>
      </c>
      <c r="AU24" s="818">
        <f t="shared" si="47"/>
        <v>0</v>
      </c>
      <c r="AV24" s="818">
        <f t="shared" si="47"/>
        <v>0</v>
      </c>
      <c r="AW24" s="818">
        <f t="shared" si="47"/>
        <v>0</v>
      </c>
      <c r="AX24" s="818">
        <f t="shared" si="47"/>
        <v>0</v>
      </c>
      <c r="AY24" s="818">
        <f t="shared" si="47"/>
        <v>0</v>
      </c>
      <c r="AZ24" s="818">
        <f t="shared" si="47"/>
        <v>0</v>
      </c>
      <c r="BA24" s="443">
        <v>0.0</v>
      </c>
      <c r="BB24" s="443">
        <v>0.0</v>
      </c>
      <c r="BC24" s="443">
        <v>0.0</v>
      </c>
      <c r="BD24" s="818">
        <f t="shared" ref="BD24:BF24" si="48">BD157</f>
        <v>0</v>
      </c>
      <c r="BE24" s="818">
        <f t="shared" si="48"/>
        <v>0</v>
      </c>
      <c r="BF24" s="818">
        <f t="shared" si="48"/>
        <v>0</v>
      </c>
    </row>
    <row r="25">
      <c r="A25" s="397"/>
      <c r="B25" s="397"/>
      <c r="C25" s="397"/>
      <c r="D25" s="397"/>
      <c r="E25" s="397"/>
      <c r="F25" s="397"/>
      <c r="G25" s="397"/>
      <c r="H25" s="397"/>
      <c r="I25" s="397"/>
      <c r="J25" s="397"/>
      <c r="K25" s="397"/>
      <c r="L25" s="397"/>
      <c r="M25" s="397"/>
      <c r="N25" s="397"/>
      <c r="O25" s="397"/>
      <c r="P25" s="397"/>
      <c r="Q25" s="397"/>
      <c r="R25" s="397"/>
      <c r="S25" s="397"/>
      <c r="T25" s="397"/>
      <c r="U25" s="397"/>
      <c r="V25" s="397"/>
      <c r="W25" s="397"/>
      <c r="X25" s="397"/>
      <c r="Y25" s="397"/>
      <c r="Z25" s="397"/>
      <c r="AA25" s="397"/>
      <c r="AB25" s="397"/>
      <c r="AC25" s="397"/>
      <c r="AD25" s="397"/>
      <c r="AE25" s="397"/>
      <c r="AF25" s="397"/>
      <c r="AG25" s="397"/>
      <c r="AH25" s="397"/>
      <c r="AI25" s="397"/>
      <c r="AJ25" s="397"/>
      <c r="AK25" s="397"/>
      <c r="AL25" s="397"/>
      <c r="AM25" s="397"/>
      <c r="AN25" s="397"/>
      <c r="AO25" s="397"/>
      <c r="AP25" s="397"/>
      <c r="AQ25" s="397"/>
      <c r="AR25" s="397"/>
      <c r="AS25" s="397"/>
      <c r="AT25" s="397"/>
      <c r="AU25" s="397"/>
      <c r="AV25" s="397"/>
      <c r="AW25" s="397"/>
      <c r="AX25" s="397"/>
      <c r="AY25" s="397"/>
      <c r="AZ25" s="397"/>
      <c r="BA25" s="397"/>
      <c r="BB25" s="397"/>
      <c r="BC25" s="397"/>
      <c r="BD25" s="397"/>
      <c r="BE25" s="397"/>
      <c r="BF25" s="397"/>
    </row>
    <row r="26">
      <c r="A26" s="447"/>
      <c r="B26" s="448"/>
      <c r="C26" s="448"/>
      <c r="D26" s="447"/>
      <c r="E26" s="448"/>
      <c r="F26" s="448"/>
      <c r="G26" s="449"/>
      <c r="H26" s="450" t="s">
        <v>5</v>
      </c>
      <c r="I26" s="400"/>
      <c r="J26" s="400"/>
      <c r="K26" s="400"/>
      <c r="L26" s="400"/>
      <c r="M26" s="401"/>
      <c r="N26" s="451" t="s">
        <v>15</v>
      </c>
      <c r="O26" s="400"/>
      <c r="P26" s="401"/>
      <c r="Q26" s="450" t="s">
        <v>6</v>
      </c>
      <c r="R26" s="400"/>
      <c r="S26" s="400"/>
      <c r="T26" s="400"/>
      <c r="U26" s="400"/>
      <c r="V26" s="401"/>
      <c r="W26" s="451" t="s">
        <v>15</v>
      </c>
      <c r="X26" s="400"/>
      <c r="Y26" s="401"/>
      <c r="Z26" s="452" t="s">
        <v>16</v>
      </c>
      <c r="AA26" s="400"/>
      <c r="AB26" s="401"/>
      <c r="AC26" s="450" t="s">
        <v>8</v>
      </c>
      <c r="AD26" s="400"/>
      <c r="AE26" s="400"/>
      <c r="AF26" s="400"/>
      <c r="AG26" s="400"/>
      <c r="AH26" s="401"/>
      <c r="AI26" s="451" t="s">
        <v>15</v>
      </c>
      <c r="AJ26" s="400"/>
      <c r="AK26" s="401"/>
      <c r="AL26" s="453" t="s">
        <v>9</v>
      </c>
      <c r="AM26" s="400"/>
      <c r="AN26" s="401"/>
      <c r="AO26" s="450" t="s">
        <v>10</v>
      </c>
      <c r="AP26" s="400"/>
      <c r="AQ26" s="400"/>
      <c r="AR26" s="400"/>
      <c r="AS26" s="400"/>
      <c r="AT26" s="401"/>
      <c r="AU26" s="451" t="s">
        <v>15</v>
      </c>
      <c r="AV26" s="400"/>
      <c r="AW26" s="401"/>
      <c r="AX26" s="453" t="s">
        <v>12</v>
      </c>
      <c r="AY26" s="400"/>
      <c r="AZ26" s="401"/>
      <c r="BA26" s="454"/>
      <c r="BB26" s="400"/>
      <c r="BC26" s="401"/>
      <c r="BD26" s="455"/>
      <c r="BE26" s="400"/>
      <c r="BF26" s="401"/>
    </row>
    <row r="27">
      <c r="A27" s="456"/>
      <c r="B27" s="457"/>
      <c r="C27" s="457"/>
      <c r="D27" s="456"/>
      <c r="E27" s="457"/>
      <c r="F27" s="457"/>
      <c r="G27" s="458"/>
      <c r="H27" s="459" t="s">
        <v>118</v>
      </c>
      <c r="I27" s="460"/>
      <c r="J27" s="461"/>
      <c r="K27" s="459" t="s">
        <v>119</v>
      </c>
      <c r="L27" s="460"/>
      <c r="M27" s="461"/>
      <c r="N27" s="462"/>
      <c r="O27" s="460"/>
      <c r="P27" s="461"/>
      <c r="Q27" s="459" t="s">
        <v>118</v>
      </c>
      <c r="R27" s="460"/>
      <c r="S27" s="461"/>
      <c r="T27" s="459" t="s">
        <v>119</v>
      </c>
      <c r="U27" s="460"/>
      <c r="V27" s="461"/>
      <c r="W27" s="462"/>
      <c r="X27" s="460"/>
      <c r="Y27" s="461"/>
      <c r="Z27" s="463" t="s">
        <v>120</v>
      </c>
      <c r="AA27" s="460"/>
      <c r="AB27" s="461"/>
      <c r="AC27" s="459" t="s">
        <v>118</v>
      </c>
      <c r="AD27" s="460"/>
      <c r="AE27" s="461"/>
      <c r="AF27" s="459" t="s">
        <v>119</v>
      </c>
      <c r="AG27" s="460"/>
      <c r="AH27" s="461"/>
      <c r="AI27" s="462"/>
      <c r="AJ27" s="460"/>
      <c r="AK27" s="461"/>
      <c r="AL27" s="464"/>
      <c r="AM27" s="460"/>
      <c r="AN27" s="461"/>
      <c r="AO27" s="459" t="s">
        <v>118</v>
      </c>
      <c r="AP27" s="460"/>
      <c r="AQ27" s="461"/>
      <c r="AR27" s="459" t="s">
        <v>119</v>
      </c>
      <c r="AS27" s="460"/>
      <c r="AT27" s="461"/>
      <c r="AU27" s="462"/>
      <c r="AV27" s="460"/>
      <c r="AW27" s="461"/>
      <c r="AX27" s="464"/>
      <c r="AY27" s="460"/>
      <c r="AZ27" s="461"/>
      <c r="BA27" s="463" t="s">
        <v>17</v>
      </c>
      <c r="BB27" s="460"/>
      <c r="BC27" s="461"/>
      <c r="BD27" s="459" t="s">
        <v>18</v>
      </c>
      <c r="BE27" s="460"/>
      <c r="BF27" s="461"/>
    </row>
    <row r="28">
      <c r="A28" s="465" t="s">
        <v>36</v>
      </c>
      <c r="B28" s="466"/>
      <c r="C28" s="467"/>
      <c r="D28" s="468" t="s">
        <v>121</v>
      </c>
      <c r="E28" s="469"/>
      <c r="F28" s="469"/>
      <c r="G28" s="470"/>
      <c r="H28" s="471" t="s">
        <v>21</v>
      </c>
      <c r="I28" s="472" t="s">
        <v>22</v>
      </c>
      <c r="J28" s="473" t="s">
        <v>38</v>
      </c>
      <c r="K28" s="471" t="s">
        <v>21</v>
      </c>
      <c r="L28" s="472" t="s">
        <v>22</v>
      </c>
      <c r="M28" s="473" t="s">
        <v>38</v>
      </c>
      <c r="N28" s="474" t="s">
        <v>21</v>
      </c>
      <c r="O28" s="475" t="s">
        <v>22</v>
      </c>
      <c r="P28" s="476" t="s">
        <v>38</v>
      </c>
      <c r="Q28" s="471" t="s">
        <v>21</v>
      </c>
      <c r="R28" s="472" t="s">
        <v>22</v>
      </c>
      <c r="S28" s="473" t="s">
        <v>38</v>
      </c>
      <c r="T28" s="471" t="s">
        <v>21</v>
      </c>
      <c r="U28" s="472" t="s">
        <v>22</v>
      </c>
      <c r="V28" s="473" t="s">
        <v>38</v>
      </c>
      <c r="W28" s="474" t="s">
        <v>21</v>
      </c>
      <c r="X28" s="475" t="s">
        <v>22</v>
      </c>
      <c r="Y28" s="476" t="s">
        <v>38</v>
      </c>
      <c r="Z28" s="477" t="s">
        <v>21</v>
      </c>
      <c r="AA28" s="478" t="s">
        <v>22</v>
      </c>
      <c r="AB28" s="479" t="s">
        <v>38</v>
      </c>
      <c r="AC28" s="471" t="s">
        <v>21</v>
      </c>
      <c r="AD28" s="472" t="s">
        <v>22</v>
      </c>
      <c r="AE28" s="473" t="s">
        <v>38</v>
      </c>
      <c r="AF28" s="471" t="s">
        <v>21</v>
      </c>
      <c r="AG28" s="472" t="s">
        <v>22</v>
      </c>
      <c r="AH28" s="473" t="s">
        <v>38</v>
      </c>
      <c r="AI28" s="474" t="s">
        <v>21</v>
      </c>
      <c r="AJ28" s="475" t="s">
        <v>22</v>
      </c>
      <c r="AK28" s="476" t="s">
        <v>38</v>
      </c>
      <c r="AL28" s="480" t="s">
        <v>21</v>
      </c>
      <c r="AM28" s="481" t="s">
        <v>22</v>
      </c>
      <c r="AN28" s="482" t="s">
        <v>38</v>
      </c>
      <c r="AO28" s="471" t="s">
        <v>21</v>
      </c>
      <c r="AP28" s="472" t="s">
        <v>22</v>
      </c>
      <c r="AQ28" s="473" t="s">
        <v>38</v>
      </c>
      <c r="AR28" s="471" t="s">
        <v>21</v>
      </c>
      <c r="AS28" s="472" t="s">
        <v>22</v>
      </c>
      <c r="AT28" s="473" t="s">
        <v>38</v>
      </c>
      <c r="AU28" s="474" t="s">
        <v>21</v>
      </c>
      <c r="AV28" s="475" t="s">
        <v>22</v>
      </c>
      <c r="AW28" s="476" t="s">
        <v>38</v>
      </c>
      <c r="AX28" s="480" t="s">
        <v>21</v>
      </c>
      <c r="AY28" s="481" t="s">
        <v>22</v>
      </c>
      <c r="AZ28" s="482" t="s">
        <v>38</v>
      </c>
      <c r="BA28" s="477" t="s">
        <v>21</v>
      </c>
      <c r="BB28" s="478" t="s">
        <v>22</v>
      </c>
      <c r="BC28" s="479" t="s">
        <v>38</v>
      </c>
      <c r="BD28" s="471" t="s">
        <v>21</v>
      </c>
      <c r="BE28" s="472" t="s">
        <v>22</v>
      </c>
      <c r="BF28" s="473" t="s">
        <v>38</v>
      </c>
    </row>
    <row r="29">
      <c r="A29" s="483"/>
      <c r="B29" s="397"/>
      <c r="C29" s="397"/>
      <c r="D29" s="484"/>
      <c r="E29" s="485"/>
      <c r="F29" s="485"/>
      <c r="G29" s="486"/>
      <c r="H29" s="487"/>
      <c r="I29" s="488"/>
      <c r="J29" s="489"/>
      <c r="K29" s="487"/>
      <c r="L29" s="488"/>
      <c r="M29" s="489"/>
      <c r="N29" s="490"/>
      <c r="O29" s="491"/>
      <c r="P29" s="492"/>
      <c r="Q29" s="487"/>
      <c r="R29" s="488"/>
      <c r="S29" s="489"/>
      <c r="T29" s="487"/>
      <c r="U29" s="488"/>
      <c r="V29" s="489"/>
      <c r="W29" s="490"/>
      <c r="X29" s="491"/>
      <c r="Y29" s="492"/>
      <c r="Z29" s="493"/>
      <c r="AA29" s="494"/>
      <c r="AB29" s="495"/>
      <c r="AC29" s="487"/>
      <c r="AD29" s="488"/>
      <c r="AE29" s="489"/>
      <c r="AF29" s="487"/>
      <c r="AG29" s="488"/>
      <c r="AH29" s="489"/>
      <c r="AI29" s="490"/>
      <c r="AJ29" s="491"/>
      <c r="AK29" s="492"/>
      <c r="AL29" s="496"/>
      <c r="AM29" s="497"/>
      <c r="AN29" s="498"/>
      <c r="AO29" s="487"/>
      <c r="AP29" s="488"/>
      <c r="AQ29" s="489"/>
      <c r="AR29" s="487"/>
      <c r="AS29" s="488"/>
      <c r="AT29" s="489"/>
      <c r="AU29" s="490"/>
      <c r="AV29" s="491"/>
      <c r="AW29" s="492"/>
      <c r="AX29" s="496"/>
      <c r="AY29" s="497"/>
      <c r="AZ29" s="498"/>
      <c r="BA29" s="493"/>
      <c r="BB29" s="494"/>
      <c r="BC29" s="495"/>
      <c r="BD29" s="487"/>
      <c r="BE29" s="488"/>
      <c r="BF29" s="489"/>
    </row>
    <row r="30">
      <c r="A30" s="483"/>
      <c r="B30" s="499" t="s">
        <v>39</v>
      </c>
      <c r="C30" s="499" t="s">
        <v>122</v>
      </c>
      <c r="D30" s="500" t="s">
        <v>123</v>
      </c>
      <c r="E30" s="397"/>
      <c r="F30" s="397"/>
      <c r="G30" s="501"/>
      <c r="H30" s="502"/>
      <c r="I30" s="503"/>
      <c r="J30" s="504"/>
      <c r="K30" s="502"/>
      <c r="L30" s="503"/>
      <c r="M30" s="504"/>
      <c r="N30" s="505"/>
      <c r="O30" s="506"/>
      <c r="P30" s="507"/>
      <c r="Q30" s="502"/>
      <c r="R30" s="503"/>
      <c r="S30" s="504"/>
      <c r="T30" s="502"/>
      <c r="U30" s="503"/>
      <c r="V30" s="504"/>
      <c r="W30" s="505"/>
      <c r="X30" s="506"/>
      <c r="Y30" s="507"/>
      <c r="Z30" s="508"/>
      <c r="AA30" s="509"/>
      <c r="AB30" s="510"/>
      <c r="AC30" s="502"/>
      <c r="AD30" s="503"/>
      <c r="AE30" s="504"/>
      <c r="AF30" s="502"/>
      <c r="AG30" s="503"/>
      <c r="AH30" s="504"/>
      <c r="AI30" s="505"/>
      <c r="AJ30" s="506"/>
      <c r="AK30" s="507"/>
      <c r="AL30" s="511"/>
      <c r="AM30" s="512"/>
      <c r="AN30" s="513"/>
      <c r="AO30" s="502"/>
      <c r="AP30" s="503"/>
      <c r="AQ30" s="504"/>
      <c r="AR30" s="502"/>
      <c r="AS30" s="503"/>
      <c r="AT30" s="504"/>
      <c r="AU30" s="505"/>
      <c r="AV30" s="506"/>
      <c r="AW30" s="507"/>
      <c r="AX30" s="511"/>
      <c r="AY30" s="512"/>
      <c r="AZ30" s="513"/>
      <c r="BA30" s="508"/>
      <c r="BB30" s="509"/>
      <c r="BC30" s="510"/>
      <c r="BD30" s="502"/>
      <c r="BE30" s="503"/>
      <c r="BF30" s="504"/>
    </row>
    <row r="31">
      <c r="A31" s="483"/>
      <c r="B31" s="397"/>
      <c r="C31" s="397"/>
      <c r="D31" s="879" t="s">
        <v>41</v>
      </c>
      <c r="E31" s="29"/>
      <c r="F31" s="29"/>
      <c r="G31" s="663"/>
      <c r="H31" s="522">
        <v>2.0</v>
      </c>
      <c r="I31" s="522">
        <v>5.0</v>
      </c>
      <c r="J31" s="518">
        <f>H31+I31</f>
        <v>7</v>
      </c>
      <c r="K31" s="518">
        <v>28.0</v>
      </c>
      <c r="L31" s="518">
        <v>20.0</v>
      </c>
      <c r="M31" s="518">
        <f>K31+L31</f>
        <v>48</v>
      </c>
      <c r="N31" s="519">
        <f t="shared" ref="N31:P31" si="49">H31+K31</f>
        <v>30</v>
      </c>
      <c r="O31" s="520">
        <f t="shared" si="49"/>
        <v>25</v>
      </c>
      <c r="P31" s="521">
        <f t="shared" si="49"/>
        <v>55</v>
      </c>
      <c r="Q31" s="522">
        <f>Q40+Q48+Q86+Q102</f>
        <v>4</v>
      </c>
      <c r="R31" s="517">
        <f>R87+R88+R100+R101</f>
        <v>5</v>
      </c>
      <c r="S31" s="518">
        <v>9.0</v>
      </c>
      <c r="T31" s="522">
        <f t="shared" ref="T31:U31" si="50">SUM(T32:T104)</f>
        <v>30</v>
      </c>
      <c r="U31" s="517">
        <f t="shared" si="50"/>
        <v>25</v>
      </c>
      <c r="V31" s="522">
        <f>T31+U31</f>
        <v>55</v>
      </c>
      <c r="W31" s="519">
        <v>33.0</v>
      </c>
      <c r="X31" s="520">
        <v>31.0</v>
      </c>
      <c r="Y31" s="521">
        <v>64.0</v>
      </c>
      <c r="Z31" s="523">
        <v>33.0</v>
      </c>
      <c r="AA31" s="524">
        <v>31.0</v>
      </c>
      <c r="AB31" s="525">
        <v>64.0</v>
      </c>
      <c r="AC31" s="522">
        <v>4.0</v>
      </c>
      <c r="AD31" s="517">
        <v>3.0</v>
      </c>
      <c r="AE31" s="518">
        <f>AC31+AD31</f>
        <v>7</v>
      </c>
      <c r="AF31" s="522">
        <v>33.0</v>
      </c>
      <c r="AG31" s="517">
        <v>31.0</v>
      </c>
      <c r="AH31" s="518">
        <v>64.0</v>
      </c>
      <c r="AI31" s="519">
        <v>37.0</v>
      </c>
      <c r="AJ31" s="520">
        <v>34.0</v>
      </c>
      <c r="AK31" s="521">
        <v>71.0</v>
      </c>
      <c r="AL31" s="526">
        <v>37.0</v>
      </c>
      <c r="AM31" s="527">
        <v>34.0</v>
      </c>
      <c r="AN31" s="528">
        <v>71.0</v>
      </c>
      <c r="AO31" s="522">
        <f t="shared" ref="AO31:AP31" si="51">SUM(AO32:AO104)</f>
        <v>2</v>
      </c>
      <c r="AP31" s="522">
        <f t="shared" si="51"/>
        <v>2</v>
      </c>
      <c r="AQ31" s="522">
        <f>AO31+AP31</f>
        <v>4</v>
      </c>
      <c r="AR31" s="522">
        <f t="shared" ref="AR31:AS31" si="52">SUM(AR32:AR111)</f>
        <v>27</v>
      </c>
      <c r="AS31" s="517">
        <f t="shared" si="52"/>
        <v>26</v>
      </c>
      <c r="AT31" s="518">
        <f>AR31+AS31</f>
        <v>53</v>
      </c>
      <c r="AU31" s="519">
        <f t="shared" ref="AU31:AW31" si="53">AO31+AR31</f>
        <v>29</v>
      </c>
      <c r="AV31" s="520">
        <f t="shared" si="53"/>
        <v>28</v>
      </c>
      <c r="AW31" s="521">
        <f t="shared" si="53"/>
        <v>57</v>
      </c>
      <c r="AX31" s="526">
        <f t="shared" ref="AX31:AY31" si="54">AL31+AO31</f>
        <v>39</v>
      </c>
      <c r="AY31" s="527">
        <f t="shared" si="54"/>
        <v>36</v>
      </c>
      <c r="AZ31" s="528">
        <f>AX31+AY31</f>
        <v>75</v>
      </c>
      <c r="BA31" s="523">
        <v>29.0</v>
      </c>
      <c r="BB31" s="524">
        <v>31.0</v>
      </c>
      <c r="BC31" s="525">
        <v>60.0</v>
      </c>
      <c r="BD31" s="522">
        <f t="shared" ref="BD31:BE31" si="55">SUM(BD32:BD104)</f>
        <v>40</v>
      </c>
      <c r="BE31" s="517">
        <f t="shared" si="55"/>
        <v>35</v>
      </c>
      <c r="BF31" s="518">
        <f>BD31+BE31</f>
        <v>75</v>
      </c>
    </row>
    <row r="32">
      <c r="A32" s="483"/>
      <c r="B32" s="397"/>
      <c r="C32" s="397"/>
      <c r="D32" s="529" t="s">
        <v>124</v>
      </c>
      <c r="E32" s="530" t="s">
        <v>61</v>
      </c>
      <c r="F32" s="531"/>
      <c r="G32" s="532"/>
      <c r="H32" s="572"/>
      <c r="I32" s="573"/>
      <c r="J32" s="562"/>
      <c r="K32" s="572"/>
      <c r="L32" s="573"/>
      <c r="M32" s="562"/>
      <c r="N32" s="563"/>
      <c r="O32" s="564"/>
      <c r="P32" s="565"/>
      <c r="Q32" s="572"/>
      <c r="R32" s="573"/>
      <c r="S32" s="562"/>
      <c r="T32" s="572"/>
      <c r="U32" s="573"/>
      <c r="V32" s="603"/>
      <c r="W32" s="563"/>
      <c r="X32" s="564"/>
      <c r="Y32" s="565"/>
      <c r="Z32" s="566"/>
      <c r="AA32" s="567"/>
      <c r="AB32" s="568"/>
      <c r="AC32" s="572"/>
      <c r="AD32" s="573"/>
      <c r="AE32" s="562"/>
      <c r="AF32" s="572"/>
      <c r="AG32" s="573"/>
      <c r="AH32" s="562"/>
      <c r="AI32" s="563"/>
      <c r="AJ32" s="564"/>
      <c r="AK32" s="565"/>
      <c r="AL32" s="569"/>
      <c r="AM32" s="570"/>
      <c r="AN32" s="571"/>
      <c r="AO32" s="572"/>
      <c r="AP32" s="573"/>
      <c r="AQ32" s="603"/>
      <c r="AR32" s="572"/>
      <c r="AS32" s="573"/>
      <c r="AT32" s="593"/>
      <c r="AU32" s="594"/>
      <c r="AV32" s="595"/>
      <c r="AW32" s="596"/>
      <c r="AX32" s="569"/>
      <c r="AY32" s="570"/>
      <c r="AZ32" s="571"/>
      <c r="BA32" s="566"/>
      <c r="BB32" s="567"/>
      <c r="BC32" s="568"/>
      <c r="BD32" s="572"/>
      <c r="BE32" s="573"/>
      <c r="BF32" s="593"/>
    </row>
    <row r="33">
      <c r="A33" s="483"/>
      <c r="B33" s="397"/>
      <c r="C33" s="397"/>
      <c r="D33" s="545"/>
      <c r="E33" s="640" t="s">
        <v>133</v>
      </c>
      <c r="F33" s="531"/>
      <c r="G33" s="532"/>
      <c r="H33" s="560"/>
      <c r="I33" s="561"/>
      <c r="J33" s="562"/>
      <c r="K33" s="560"/>
      <c r="L33" s="561"/>
      <c r="M33" s="562"/>
      <c r="N33" s="563"/>
      <c r="O33" s="564"/>
      <c r="P33" s="565"/>
      <c r="Q33" s="560"/>
      <c r="R33" s="561"/>
      <c r="S33" s="562"/>
      <c r="T33" s="572"/>
      <c r="U33" s="573"/>
      <c r="V33" s="603"/>
      <c r="W33" s="563"/>
      <c r="X33" s="564"/>
      <c r="Y33" s="565"/>
      <c r="Z33" s="566"/>
      <c r="AA33" s="567"/>
      <c r="AB33" s="568"/>
      <c r="AC33" s="560"/>
      <c r="AD33" s="561"/>
      <c r="AE33" s="562"/>
      <c r="AF33" s="572"/>
      <c r="AG33" s="573"/>
      <c r="AH33" s="562"/>
      <c r="AI33" s="563"/>
      <c r="AJ33" s="564"/>
      <c r="AK33" s="565"/>
      <c r="AL33" s="569"/>
      <c r="AM33" s="570"/>
      <c r="AN33" s="571"/>
      <c r="AO33" s="560"/>
      <c r="AP33" s="561"/>
      <c r="AQ33" s="603"/>
      <c r="AR33" s="572"/>
      <c r="AS33" s="573"/>
      <c r="AT33" s="593"/>
      <c r="AU33" s="594"/>
      <c r="AV33" s="595"/>
      <c r="AW33" s="596"/>
      <c r="AX33" s="569"/>
      <c r="AY33" s="570"/>
      <c r="AZ33" s="571"/>
      <c r="BA33" s="566"/>
      <c r="BB33" s="567"/>
      <c r="BC33" s="568"/>
      <c r="BD33" s="572"/>
      <c r="BE33" s="573"/>
      <c r="BF33" s="593"/>
    </row>
    <row r="34">
      <c r="A34" s="483"/>
      <c r="B34" s="397"/>
      <c r="C34" s="397"/>
      <c r="D34" s="545"/>
      <c r="E34" s="640" t="s">
        <v>134</v>
      </c>
      <c r="F34" s="531"/>
      <c r="G34" s="532"/>
      <c r="H34" s="560"/>
      <c r="I34" s="561"/>
      <c r="J34" s="562"/>
      <c r="K34" s="546">
        <v>1.0</v>
      </c>
      <c r="L34" s="561"/>
      <c r="M34" s="548">
        <v>1.0</v>
      </c>
      <c r="N34" s="549">
        <v>1.0</v>
      </c>
      <c r="O34" s="564"/>
      <c r="P34" s="551">
        <v>1.0</v>
      </c>
      <c r="Q34" s="560"/>
      <c r="R34" s="561"/>
      <c r="S34" s="562"/>
      <c r="T34" s="558">
        <v>1.0</v>
      </c>
      <c r="U34" s="559">
        <v>1.0</v>
      </c>
      <c r="V34" s="522">
        <f>T34+U34</f>
        <v>2</v>
      </c>
      <c r="W34" s="549">
        <v>1.0</v>
      </c>
      <c r="X34" s="564"/>
      <c r="Y34" s="551">
        <v>1.0</v>
      </c>
      <c r="Z34" s="552">
        <v>1.0</v>
      </c>
      <c r="AA34" s="567"/>
      <c r="AB34" s="554">
        <v>1.0</v>
      </c>
      <c r="AC34" s="560"/>
      <c r="AD34" s="561"/>
      <c r="AE34" s="562"/>
      <c r="AF34" s="558">
        <v>1.0</v>
      </c>
      <c r="AG34" s="573"/>
      <c r="AH34" s="548">
        <v>1.0</v>
      </c>
      <c r="AI34" s="549">
        <v>1.0</v>
      </c>
      <c r="AJ34" s="564"/>
      <c r="AK34" s="551">
        <v>1.0</v>
      </c>
      <c r="AL34" s="555">
        <v>1.0</v>
      </c>
      <c r="AM34" s="570"/>
      <c r="AN34" s="557">
        <v>1.0</v>
      </c>
      <c r="AO34" s="560"/>
      <c r="AP34" s="561"/>
      <c r="AQ34" s="603"/>
      <c r="AR34" s="558">
        <v>1.0</v>
      </c>
      <c r="AS34" s="573"/>
      <c r="AT34" s="518">
        <f>AR34+AS34</f>
        <v>1</v>
      </c>
      <c r="AU34" s="519">
        <f t="shared" ref="AU34:AW34" si="56">AO34+AR34</f>
        <v>1</v>
      </c>
      <c r="AV34" s="520">
        <f t="shared" si="56"/>
        <v>0</v>
      </c>
      <c r="AW34" s="521">
        <f t="shared" si="56"/>
        <v>1</v>
      </c>
      <c r="AX34" s="555">
        <v>1.0</v>
      </c>
      <c r="AY34" s="570"/>
      <c r="AZ34" s="557">
        <v>1.0</v>
      </c>
      <c r="BA34" s="552">
        <v>1.0</v>
      </c>
      <c r="BB34" s="567"/>
      <c r="BC34" s="554">
        <v>1.0</v>
      </c>
      <c r="BD34" s="558">
        <v>1.0</v>
      </c>
      <c r="BE34" s="573"/>
      <c r="BF34" s="518">
        <f>BD34+BE34</f>
        <v>1</v>
      </c>
    </row>
    <row r="35">
      <c r="A35" s="483"/>
      <c r="B35" s="397"/>
      <c r="C35" s="397"/>
      <c r="D35" s="545"/>
      <c r="E35" s="640" t="s">
        <v>135</v>
      </c>
      <c r="F35" s="531"/>
      <c r="G35" s="532"/>
      <c r="H35" s="560"/>
      <c r="I35" s="561"/>
      <c r="J35" s="562"/>
      <c r="K35" s="560"/>
      <c r="L35" s="561"/>
      <c r="M35" s="562"/>
      <c r="N35" s="563"/>
      <c r="O35" s="564"/>
      <c r="P35" s="565"/>
      <c r="Q35" s="560"/>
      <c r="R35" s="561"/>
      <c r="S35" s="562"/>
      <c r="T35" s="572"/>
      <c r="U35" s="573"/>
      <c r="V35" s="603"/>
      <c r="W35" s="563"/>
      <c r="X35" s="564"/>
      <c r="Y35" s="565"/>
      <c r="Z35" s="566"/>
      <c r="AA35" s="567"/>
      <c r="AB35" s="568"/>
      <c r="AC35" s="560"/>
      <c r="AD35" s="561"/>
      <c r="AE35" s="562"/>
      <c r="AF35" s="572"/>
      <c r="AG35" s="573"/>
      <c r="AH35" s="562"/>
      <c r="AI35" s="563"/>
      <c r="AJ35" s="564"/>
      <c r="AK35" s="565"/>
      <c r="AL35" s="569"/>
      <c r="AM35" s="570"/>
      <c r="AN35" s="571"/>
      <c r="AO35" s="560"/>
      <c r="AP35" s="561"/>
      <c r="AQ35" s="603"/>
      <c r="AR35" s="572"/>
      <c r="AS35" s="573"/>
      <c r="AT35" s="593"/>
      <c r="AU35" s="594"/>
      <c r="AV35" s="595"/>
      <c r="AW35" s="596"/>
      <c r="AX35" s="569"/>
      <c r="AY35" s="570"/>
      <c r="AZ35" s="571"/>
      <c r="BA35" s="566"/>
      <c r="BB35" s="567"/>
      <c r="BC35" s="568"/>
      <c r="BD35" s="572"/>
      <c r="BE35" s="573"/>
      <c r="BF35" s="593"/>
    </row>
    <row r="36">
      <c r="A36" s="483"/>
      <c r="B36" s="397"/>
      <c r="C36" s="397"/>
      <c r="D36" s="545"/>
      <c r="E36" s="640" t="s">
        <v>188</v>
      </c>
      <c r="F36" s="531"/>
      <c r="G36" s="532"/>
      <c r="H36" s="560"/>
      <c r="I36" s="561"/>
      <c r="J36" s="562"/>
      <c r="K36" s="546">
        <v>1.0</v>
      </c>
      <c r="L36" s="561"/>
      <c r="M36" s="548">
        <v>1.0</v>
      </c>
      <c r="N36" s="549">
        <v>1.0</v>
      </c>
      <c r="O36" s="564"/>
      <c r="P36" s="551">
        <v>1.0</v>
      </c>
      <c r="Q36" s="560"/>
      <c r="R36" s="561"/>
      <c r="S36" s="562"/>
      <c r="T36" s="572"/>
      <c r="U36" s="573"/>
      <c r="V36" s="603"/>
      <c r="W36" s="549">
        <v>1.0</v>
      </c>
      <c r="X36" s="564"/>
      <c r="Y36" s="551">
        <v>1.0</v>
      </c>
      <c r="Z36" s="552">
        <v>1.0</v>
      </c>
      <c r="AA36" s="567"/>
      <c r="AB36" s="554">
        <v>1.0</v>
      </c>
      <c r="AC36" s="560"/>
      <c r="AD36" s="561"/>
      <c r="AE36" s="562"/>
      <c r="AF36" s="558">
        <v>1.0</v>
      </c>
      <c r="AG36" s="573"/>
      <c r="AH36" s="548">
        <v>1.0</v>
      </c>
      <c r="AI36" s="549">
        <v>1.0</v>
      </c>
      <c r="AJ36" s="564"/>
      <c r="AK36" s="551">
        <v>1.0</v>
      </c>
      <c r="AL36" s="555">
        <v>1.0</v>
      </c>
      <c r="AM36" s="570"/>
      <c r="AN36" s="557">
        <v>1.0</v>
      </c>
      <c r="AO36" s="560"/>
      <c r="AP36" s="561"/>
      <c r="AQ36" s="603"/>
      <c r="AR36" s="558">
        <v>1.0</v>
      </c>
      <c r="AS36" s="573"/>
      <c r="AT36" s="518">
        <f>AR36+AS36</f>
        <v>1</v>
      </c>
      <c r="AU36" s="519">
        <f t="shared" ref="AU36:AW36" si="57">AO36+AR36</f>
        <v>1</v>
      </c>
      <c r="AV36" s="520">
        <f t="shared" si="57"/>
        <v>0</v>
      </c>
      <c r="AW36" s="521">
        <f t="shared" si="57"/>
        <v>1</v>
      </c>
      <c r="AX36" s="555">
        <v>1.0</v>
      </c>
      <c r="AY36" s="570"/>
      <c r="AZ36" s="557">
        <v>1.0</v>
      </c>
      <c r="BA36" s="552">
        <v>1.0</v>
      </c>
      <c r="BB36" s="567"/>
      <c r="BC36" s="554">
        <v>1.0</v>
      </c>
      <c r="BD36" s="558">
        <v>1.0</v>
      </c>
      <c r="BE36" s="573"/>
      <c r="BF36" s="593"/>
    </row>
    <row r="37">
      <c r="A37" s="483"/>
      <c r="B37" s="397"/>
      <c r="C37" s="397"/>
      <c r="D37" s="545"/>
      <c r="E37" s="819" t="s">
        <v>137</v>
      </c>
      <c r="F37" s="531"/>
      <c r="G37" s="532"/>
      <c r="H37" s="560"/>
      <c r="I37" s="561"/>
      <c r="J37" s="562"/>
      <c r="K37" s="546">
        <v>1.0</v>
      </c>
      <c r="L37" s="561"/>
      <c r="M37" s="548">
        <v>1.0</v>
      </c>
      <c r="N37" s="549">
        <v>1.0</v>
      </c>
      <c r="O37" s="564"/>
      <c r="P37" s="551">
        <v>1.0</v>
      </c>
      <c r="Q37" s="560"/>
      <c r="R37" s="561"/>
      <c r="S37" s="562"/>
      <c r="T37" s="572"/>
      <c r="U37" s="573"/>
      <c r="V37" s="603"/>
      <c r="W37" s="549">
        <v>1.0</v>
      </c>
      <c r="X37" s="564"/>
      <c r="Y37" s="551">
        <v>1.0</v>
      </c>
      <c r="Z37" s="552">
        <v>1.0</v>
      </c>
      <c r="AA37" s="567"/>
      <c r="AB37" s="554">
        <v>1.0</v>
      </c>
      <c r="AC37" s="560"/>
      <c r="AD37" s="561"/>
      <c r="AE37" s="562"/>
      <c r="AF37" s="558">
        <v>1.0</v>
      </c>
      <c r="AG37" s="573"/>
      <c r="AH37" s="548">
        <v>1.0</v>
      </c>
      <c r="AI37" s="549">
        <v>1.0</v>
      </c>
      <c r="AJ37" s="564"/>
      <c r="AK37" s="551">
        <v>1.0</v>
      </c>
      <c r="AL37" s="555">
        <v>1.0</v>
      </c>
      <c r="AM37" s="570"/>
      <c r="AN37" s="557">
        <v>1.0</v>
      </c>
      <c r="AO37" s="560"/>
      <c r="AP37" s="561"/>
      <c r="AQ37" s="603"/>
      <c r="AR37" s="572"/>
      <c r="AS37" s="573"/>
      <c r="AT37" s="593"/>
      <c r="AU37" s="594"/>
      <c r="AV37" s="595"/>
      <c r="AW37" s="596"/>
      <c r="AX37" s="555">
        <v>1.0</v>
      </c>
      <c r="AY37" s="570"/>
      <c r="AZ37" s="557">
        <v>1.0</v>
      </c>
      <c r="BA37" s="566"/>
      <c r="BB37" s="567"/>
      <c r="BC37" s="568"/>
      <c r="BD37" s="572"/>
      <c r="BE37" s="573"/>
      <c r="BF37" s="593"/>
    </row>
    <row r="38">
      <c r="A38" s="483"/>
      <c r="B38" s="397"/>
      <c r="C38" s="397"/>
      <c r="D38" s="545"/>
      <c r="E38" s="819" t="s">
        <v>138</v>
      </c>
      <c r="F38" s="531"/>
      <c r="G38" s="532"/>
      <c r="H38" s="560"/>
      <c r="I38" s="561"/>
      <c r="J38" s="562"/>
      <c r="K38" s="560"/>
      <c r="L38" s="561"/>
      <c r="M38" s="562"/>
      <c r="N38" s="563"/>
      <c r="O38" s="564"/>
      <c r="P38" s="565"/>
      <c r="Q38" s="560"/>
      <c r="R38" s="561"/>
      <c r="S38" s="562"/>
      <c r="T38" s="558">
        <v>1.0</v>
      </c>
      <c r="U38" s="573"/>
      <c r="V38" s="522">
        <f>T38+U38</f>
        <v>1</v>
      </c>
      <c r="W38" s="563"/>
      <c r="X38" s="564"/>
      <c r="Y38" s="565"/>
      <c r="Z38" s="566"/>
      <c r="AA38" s="567"/>
      <c r="AB38" s="568"/>
      <c r="AC38" s="560"/>
      <c r="AD38" s="561"/>
      <c r="AE38" s="562"/>
      <c r="AF38" s="572"/>
      <c r="AG38" s="573"/>
      <c r="AH38" s="562"/>
      <c r="AI38" s="563"/>
      <c r="AJ38" s="564"/>
      <c r="AK38" s="565"/>
      <c r="AL38" s="569"/>
      <c r="AM38" s="570"/>
      <c r="AN38" s="571"/>
      <c r="AO38" s="560"/>
      <c r="AP38" s="561"/>
      <c r="AQ38" s="603"/>
      <c r="AR38" s="558">
        <v>1.0</v>
      </c>
      <c r="AS38" s="573"/>
      <c r="AT38" s="518">
        <f>AR38+AS38</f>
        <v>1</v>
      </c>
      <c r="AU38" s="519">
        <f t="shared" ref="AU38:AW38" si="58">AO38+AR38</f>
        <v>1</v>
      </c>
      <c r="AV38" s="520">
        <f t="shared" si="58"/>
        <v>0</v>
      </c>
      <c r="AW38" s="521">
        <f t="shared" si="58"/>
        <v>1</v>
      </c>
      <c r="AX38" s="569"/>
      <c r="AY38" s="570"/>
      <c r="AZ38" s="571"/>
      <c r="BA38" s="552">
        <v>1.0</v>
      </c>
      <c r="BB38" s="567"/>
      <c r="BC38" s="554">
        <v>1.0</v>
      </c>
      <c r="BD38" s="558">
        <v>1.0</v>
      </c>
      <c r="BE38" s="573"/>
      <c r="BF38" s="518">
        <f>BD38+BE38</f>
        <v>1</v>
      </c>
    </row>
    <row r="39">
      <c r="A39" s="483"/>
      <c r="B39" s="397"/>
      <c r="C39" s="397"/>
      <c r="D39" s="529" t="s">
        <v>126</v>
      </c>
      <c r="E39" s="530" t="s">
        <v>62</v>
      </c>
      <c r="F39" s="531"/>
      <c r="G39" s="532"/>
      <c r="H39" s="572"/>
      <c r="I39" s="573"/>
      <c r="J39" s="562"/>
      <c r="K39" s="572"/>
      <c r="L39" s="573"/>
      <c r="M39" s="562"/>
      <c r="N39" s="563"/>
      <c r="O39" s="564"/>
      <c r="P39" s="565"/>
      <c r="Q39" s="572"/>
      <c r="R39" s="573"/>
      <c r="S39" s="562"/>
      <c r="T39" s="572"/>
      <c r="U39" s="573"/>
      <c r="V39" s="603"/>
      <c r="W39" s="563"/>
      <c r="X39" s="564"/>
      <c r="Y39" s="565"/>
      <c r="Z39" s="566"/>
      <c r="AA39" s="567"/>
      <c r="AB39" s="568"/>
      <c r="AC39" s="572"/>
      <c r="AD39" s="573"/>
      <c r="AE39" s="562"/>
      <c r="AF39" s="572"/>
      <c r="AG39" s="573"/>
      <c r="AH39" s="562"/>
      <c r="AI39" s="563"/>
      <c r="AJ39" s="564"/>
      <c r="AK39" s="565"/>
      <c r="AL39" s="569"/>
      <c r="AM39" s="570"/>
      <c r="AN39" s="571"/>
      <c r="AO39" s="572"/>
      <c r="AP39" s="573"/>
      <c r="AQ39" s="603"/>
      <c r="AR39" s="572"/>
      <c r="AS39" s="573"/>
      <c r="AT39" s="593"/>
      <c r="AU39" s="594"/>
      <c r="AV39" s="595"/>
      <c r="AW39" s="596"/>
      <c r="AX39" s="569"/>
      <c r="AY39" s="570"/>
      <c r="AZ39" s="571"/>
      <c r="BA39" s="566"/>
      <c r="BB39" s="567"/>
      <c r="BC39" s="568"/>
      <c r="BD39" s="572"/>
      <c r="BE39" s="573"/>
      <c r="BF39" s="593"/>
    </row>
    <row r="40">
      <c r="A40" s="483"/>
      <c r="B40" s="397"/>
      <c r="C40" s="397"/>
      <c r="D40" s="545"/>
      <c r="E40" s="640" t="s">
        <v>133</v>
      </c>
      <c r="F40" s="531"/>
      <c r="G40" s="532"/>
      <c r="H40" s="560"/>
      <c r="I40" s="561"/>
      <c r="J40" s="562"/>
      <c r="K40" s="546">
        <v>3.0</v>
      </c>
      <c r="L40" s="547">
        <v>1.0</v>
      </c>
      <c r="M40" s="548">
        <v>4.0</v>
      </c>
      <c r="N40" s="549">
        <v>3.0</v>
      </c>
      <c r="O40" s="550">
        <v>1.0</v>
      </c>
      <c r="P40" s="551">
        <v>4.0</v>
      </c>
      <c r="Q40" s="546">
        <v>1.0</v>
      </c>
      <c r="R40" s="561"/>
      <c r="S40" s="562"/>
      <c r="T40" s="558">
        <v>1.0</v>
      </c>
      <c r="U40" s="559">
        <v>1.0</v>
      </c>
      <c r="V40" s="522">
        <f t="shared" ref="V40:V44" si="60">T40+U40</f>
        <v>2</v>
      </c>
      <c r="W40" s="549">
        <v>3.0</v>
      </c>
      <c r="X40" s="550">
        <v>1.0</v>
      </c>
      <c r="Y40" s="551">
        <v>4.0</v>
      </c>
      <c r="Z40" s="552">
        <v>3.0</v>
      </c>
      <c r="AA40" s="553">
        <v>1.0</v>
      </c>
      <c r="AB40" s="554">
        <v>4.0</v>
      </c>
      <c r="AC40" s="560"/>
      <c r="AD40" s="561"/>
      <c r="AE40" s="562"/>
      <c r="AF40" s="558">
        <v>3.0</v>
      </c>
      <c r="AG40" s="559">
        <v>1.0</v>
      </c>
      <c r="AH40" s="548">
        <v>4.0</v>
      </c>
      <c r="AI40" s="549">
        <v>3.0</v>
      </c>
      <c r="AJ40" s="550">
        <v>1.0</v>
      </c>
      <c r="AK40" s="551">
        <v>4.0</v>
      </c>
      <c r="AL40" s="555">
        <v>3.0</v>
      </c>
      <c r="AM40" s="556">
        <v>1.0</v>
      </c>
      <c r="AN40" s="557">
        <v>4.0</v>
      </c>
      <c r="AO40" s="560"/>
      <c r="AP40" s="561"/>
      <c r="AQ40" s="603"/>
      <c r="AR40" s="558">
        <v>2.0</v>
      </c>
      <c r="AS40" s="573"/>
      <c r="AT40" s="518">
        <f t="shared" ref="AT40:AT44" si="61">AR40+AS40</f>
        <v>2</v>
      </c>
      <c r="AU40" s="519">
        <f t="shared" ref="AU40:AW40" si="59">AO40+AR40</f>
        <v>2</v>
      </c>
      <c r="AV40" s="520">
        <f t="shared" si="59"/>
        <v>0</v>
      </c>
      <c r="AW40" s="521">
        <f t="shared" si="59"/>
        <v>2</v>
      </c>
      <c r="AX40" s="555">
        <v>3.0</v>
      </c>
      <c r="AY40" s="556">
        <v>1.0</v>
      </c>
      <c r="AZ40" s="557">
        <v>4.0</v>
      </c>
      <c r="BA40" s="552">
        <v>1.0</v>
      </c>
      <c r="BB40" s="553">
        <v>1.0</v>
      </c>
      <c r="BC40" s="554">
        <v>2.0</v>
      </c>
      <c r="BD40" s="558">
        <v>3.0</v>
      </c>
      <c r="BE40" s="559">
        <v>1.0</v>
      </c>
      <c r="BF40" s="518">
        <f t="shared" ref="BF40:BF44" si="63">BD40+BE40</f>
        <v>4</v>
      </c>
    </row>
    <row r="41">
      <c r="A41" s="483"/>
      <c r="B41" s="397"/>
      <c r="C41" s="397"/>
      <c r="D41" s="545"/>
      <c r="E41" s="640" t="s">
        <v>134</v>
      </c>
      <c r="F41" s="531"/>
      <c r="G41" s="532"/>
      <c r="H41" s="560"/>
      <c r="I41" s="561"/>
      <c r="J41" s="562"/>
      <c r="K41" s="546">
        <v>1.0</v>
      </c>
      <c r="L41" s="561"/>
      <c r="M41" s="548">
        <v>1.0</v>
      </c>
      <c r="N41" s="549">
        <v>1.0</v>
      </c>
      <c r="O41" s="564"/>
      <c r="P41" s="551">
        <v>1.0</v>
      </c>
      <c r="Q41" s="560"/>
      <c r="R41" s="561"/>
      <c r="S41" s="562"/>
      <c r="T41" s="558">
        <v>6.0</v>
      </c>
      <c r="U41" s="573"/>
      <c r="V41" s="522">
        <f t="shared" si="60"/>
        <v>6</v>
      </c>
      <c r="W41" s="549">
        <v>1.0</v>
      </c>
      <c r="X41" s="564"/>
      <c r="Y41" s="551">
        <v>1.0</v>
      </c>
      <c r="Z41" s="552">
        <v>1.0</v>
      </c>
      <c r="AA41" s="567"/>
      <c r="AB41" s="554">
        <v>1.0</v>
      </c>
      <c r="AC41" s="546">
        <v>1.0</v>
      </c>
      <c r="AD41" s="547">
        <v>1.0</v>
      </c>
      <c r="AE41" s="548">
        <v>2.0</v>
      </c>
      <c r="AF41" s="558">
        <v>1.0</v>
      </c>
      <c r="AG41" s="573"/>
      <c r="AH41" s="548">
        <v>1.0</v>
      </c>
      <c r="AI41" s="549">
        <v>2.0</v>
      </c>
      <c r="AJ41" s="550">
        <v>1.0</v>
      </c>
      <c r="AK41" s="551">
        <v>3.0</v>
      </c>
      <c r="AL41" s="555">
        <v>2.0</v>
      </c>
      <c r="AM41" s="556">
        <v>1.0</v>
      </c>
      <c r="AN41" s="557">
        <v>3.0</v>
      </c>
      <c r="AO41" s="560"/>
      <c r="AP41" s="561"/>
      <c r="AQ41" s="603"/>
      <c r="AR41" s="558">
        <v>2.0</v>
      </c>
      <c r="AS41" s="559">
        <v>1.0</v>
      </c>
      <c r="AT41" s="518">
        <f t="shared" si="61"/>
        <v>3</v>
      </c>
      <c r="AU41" s="519">
        <f t="shared" ref="AU41:AW41" si="62">AO41+AR41</f>
        <v>2</v>
      </c>
      <c r="AV41" s="520">
        <f t="shared" si="62"/>
        <v>1</v>
      </c>
      <c r="AW41" s="521">
        <f t="shared" si="62"/>
        <v>3</v>
      </c>
      <c r="AX41" s="555">
        <v>2.0</v>
      </c>
      <c r="AY41" s="556">
        <v>2.0</v>
      </c>
      <c r="AZ41" s="557">
        <v>4.0</v>
      </c>
      <c r="BA41" s="552">
        <v>2.0</v>
      </c>
      <c r="BB41" s="553">
        <v>2.0</v>
      </c>
      <c r="BC41" s="554">
        <v>4.0</v>
      </c>
      <c r="BD41" s="558">
        <v>6.0</v>
      </c>
      <c r="BE41" s="559">
        <v>2.0</v>
      </c>
      <c r="BF41" s="518">
        <f t="shared" si="63"/>
        <v>8</v>
      </c>
    </row>
    <row r="42">
      <c r="A42" s="483"/>
      <c r="B42" s="397"/>
      <c r="C42" s="397"/>
      <c r="D42" s="545"/>
      <c r="E42" s="640" t="s">
        <v>135</v>
      </c>
      <c r="F42" s="531"/>
      <c r="G42" s="532"/>
      <c r="H42" s="560"/>
      <c r="I42" s="561"/>
      <c r="J42" s="562"/>
      <c r="K42" s="546">
        <v>1.0</v>
      </c>
      <c r="L42" s="547">
        <v>2.0</v>
      </c>
      <c r="M42" s="548">
        <v>3.0</v>
      </c>
      <c r="N42" s="549">
        <v>1.0</v>
      </c>
      <c r="O42" s="550">
        <v>2.0</v>
      </c>
      <c r="P42" s="551">
        <v>3.0</v>
      </c>
      <c r="Q42" s="560"/>
      <c r="R42" s="561"/>
      <c r="S42" s="562"/>
      <c r="T42" s="558">
        <v>1.0</v>
      </c>
      <c r="U42" s="559">
        <v>4.0</v>
      </c>
      <c r="V42" s="522">
        <f t="shared" si="60"/>
        <v>5</v>
      </c>
      <c r="W42" s="549">
        <v>1.0</v>
      </c>
      <c r="X42" s="550">
        <v>2.0</v>
      </c>
      <c r="Y42" s="551">
        <v>3.0</v>
      </c>
      <c r="Z42" s="552">
        <v>1.0</v>
      </c>
      <c r="AA42" s="553">
        <v>2.0</v>
      </c>
      <c r="AB42" s="554">
        <v>3.0</v>
      </c>
      <c r="AC42" s="560"/>
      <c r="AD42" s="561"/>
      <c r="AE42" s="562"/>
      <c r="AF42" s="558">
        <v>1.0</v>
      </c>
      <c r="AG42" s="559">
        <v>2.0</v>
      </c>
      <c r="AH42" s="548">
        <v>3.0</v>
      </c>
      <c r="AI42" s="549">
        <v>1.0</v>
      </c>
      <c r="AJ42" s="550">
        <v>2.0</v>
      </c>
      <c r="AK42" s="551">
        <v>3.0</v>
      </c>
      <c r="AL42" s="555">
        <v>1.0</v>
      </c>
      <c r="AM42" s="556">
        <v>2.0</v>
      </c>
      <c r="AN42" s="557">
        <v>3.0</v>
      </c>
      <c r="AO42" s="560"/>
      <c r="AP42" s="561"/>
      <c r="AQ42" s="603"/>
      <c r="AR42" s="558">
        <v>1.0</v>
      </c>
      <c r="AS42" s="559">
        <v>2.0</v>
      </c>
      <c r="AT42" s="518">
        <f t="shared" si="61"/>
        <v>3</v>
      </c>
      <c r="AU42" s="519">
        <f t="shared" ref="AU42:AW42" si="64">AO42+AR42</f>
        <v>1</v>
      </c>
      <c r="AV42" s="520">
        <f t="shared" si="64"/>
        <v>2</v>
      </c>
      <c r="AW42" s="521">
        <f t="shared" si="64"/>
        <v>3</v>
      </c>
      <c r="AX42" s="555">
        <v>1.0</v>
      </c>
      <c r="AY42" s="556">
        <v>2.0</v>
      </c>
      <c r="AZ42" s="557">
        <v>3.0</v>
      </c>
      <c r="BA42" s="552">
        <v>1.0</v>
      </c>
      <c r="BB42" s="553">
        <v>2.0</v>
      </c>
      <c r="BC42" s="554">
        <v>3.0</v>
      </c>
      <c r="BD42" s="558">
        <v>1.0</v>
      </c>
      <c r="BE42" s="559">
        <v>3.0</v>
      </c>
      <c r="BF42" s="518">
        <f t="shared" si="63"/>
        <v>4</v>
      </c>
    </row>
    <row r="43">
      <c r="A43" s="483"/>
      <c r="B43" s="397"/>
      <c r="C43" s="397"/>
      <c r="D43" s="545"/>
      <c r="E43" s="819" t="s">
        <v>189</v>
      </c>
      <c r="F43" s="531"/>
      <c r="G43" s="532"/>
      <c r="H43" s="560"/>
      <c r="I43" s="561"/>
      <c r="J43" s="562"/>
      <c r="K43" s="546">
        <v>3.0</v>
      </c>
      <c r="L43" s="547">
        <v>3.0</v>
      </c>
      <c r="M43" s="548">
        <v>6.0</v>
      </c>
      <c r="N43" s="549">
        <v>3.0</v>
      </c>
      <c r="O43" s="550">
        <v>3.0</v>
      </c>
      <c r="P43" s="551">
        <v>6.0</v>
      </c>
      <c r="Q43" s="560"/>
      <c r="R43" s="561"/>
      <c r="S43" s="562"/>
      <c r="T43" s="558">
        <v>4.0</v>
      </c>
      <c r="U43" s="573"/>
      <c r="V43" s="522">
        <f t="shared" si="60"/>
        <v>4</v>
      </c>
      <c r="W43" s="549">
        <v>3.0</v>
      </c>
      <c r="X43" s="550">
        <v>3.0</v>
      </c>
      <c r="Y43" s="551">
        <v>6.0</v>
      </c>
      <c r="Z43" s="552">
        <v>3.0</v>
      </c>
      <c r="AA43" s="553">
        <v>3.0</v>
      </c>
      <c r="AB43" s="554">
        <v>6.0</v>
      </c>
      <c r="AC43" s="560"/>
      <c r="AD43" s="561"/>
      <c r="AE43" s="562"/>
      <c r="AF43" s="558">
        <v>3.0</v>
      </c>
      <c r="AG43" s="559">
        <v>3.0</v>
      </c>
      <c r="AH43" s="548">
        <v>6.0</v>
      </c>
      <c r="AI43" s="549">
        <v>3.0</v>
      </c>
      <c r="AJ43" s="550">
        <v>3.0</v>
      </c>
      <c r="AK43" s="551">
        <v>6.0</v>
      </c>
      <c r="AL43" s="555">
        <v>3.0</v>
      </c>
      <c r="AM43" s="556">
        <v>3.0</v>
      </c>
      <c r="AN43" s="557">
        <v>6.0</v>
      </c>
      <c r="AO43" s="560"/>
      <c r="AP43" s="561"/>
      <c r="AQ43" s="603"/>
      <c r="AR43" s="558">
        <v>3.0</v>
      </c>
      <c r="AS43" s="573"/>
      <c r="AT43" s="518">
        <f t="shared" si="61"/>
        <v>3</v>
      </c>
      <c r="AU43" s="519">
        <f t="shared" ref="AU43:AW43" si="65">AO43+AR43</f>
        <v>3</v>
      </c>
      <c r="AV43" s="520">
        <f t="shared" si="65"/>
        <v>0</v>
      </c>
      <c r="AW43" s="521">
        <f t="shared" si="65"/>
        <v>3</v>
      </c>
      <c r="AX43" s="555">
        <v>3.0</v>
      </c>
      <c r="AY43" s="556">
        <v>3.0</v>
      </c>
      <c r="AZ43" s="557">
        <v>6.0</v>
      </c>
      <c r="BA43" s="552">
        <v>3.0</v>
      </c>
      <c r="BB43" s="567"/>
      <c r="BC43" s="554">
        <v>3.0</v>
      </c>
      <c r="BD43" s="558">
        <v>3.0</v>
      </c>
      <c r="BE43" s="559">
        <v>2.0</v>
      </c>
      <c r="BF43" s="518">
        <f t="shared" si="63"/>
        <v>5</v>
      </c>
    </row>
    <row r="44">
      <c r="A44" s="483"/>
      <c r="B44" s="397"/>
      <c r="C44" s="397"/>
      <c r="D44" s="545"/>
      <c r="E44" s="819" t="s">
        <v>137</v>
      </c>
      <c r="F44" s="531"/>
      <c r="G44" s="532"/>
      <c r="H44" s="560"/>
      <c r="I44" s="561"/>
      <c r="J44" s="562"/>
      <c r="K44" s="560"/>
      <c r="L44" s="547">
        <v>1.0</v>
      </c>
      <c r="M44" s="548">
        <v>1.0</v>
      </c>
      <c r="N44" s="563"/>
      <c r="O44" s="550">
        <v>1.0</v>
      </c>
      <c r="P44" s="551">
        <v>1.0</v>
      </c>
      <c r="Q44" s="560"/>
      <c r="R44" s="561"/>
      <c r="S44" s="562"/>
      <c r="T44" s="572"/>
      <c r="U44" s="559">
        <v>2.0</v>
      </c>
      <c r="V44" s="522">
        <f t="shared" si="60"/>
        <v>2</v>
      </c>
      <c r="W44" s="563"/>
      <c r="X44" s="550">
        <v>1.0</v>
      </c>
      <c r="Y44" s="551">
        <v>1.0</v>
      </c>
      <c r="Z44" s="566"/>
      <c r="AA44" s="553">
        <v>1.0</v>
      </c>
      <c r="AB44" s="554">
        <v>1.0</v>
      </c>
      <c r="AC44" s="560"/>
      <c r="AD44" s="561"/>
      <c r="AE44" s="562"/>
      <c r="AF44" s="572"/>
      <c r="AG44" s="559">
        <v>1.0</v>
      </c>
      <c r="AH44" s="548">
        <v>1.0</v>
      </c>
      <c r="AI44" s="563"/>
      <c r="AJ44" s="550">
        <v>1.0</v>
      </c>
      <c r="AK44" s="551">
        <v>1.0</v>
      </c>
      <c r="AL44" s="569"/>
      <c r="AM44" s="556">
        <v>1.0</v>
      </c>
      <c r="AN44" s="557">
        <v>1.0</v>
      </c>
      <c r="AO44" s="560"/>
      <c r="AP44" s="561"/>
      <c r="AQ44" s="603"/>
      <c r="AR44" s="572"/>
      <c r="AS44" s="559">
        <v>1.0</v>
      </c>
      <c r="AT44" s="518">
        <f t="shared" si="61"/>
        <v>1</v>
      </c>
      <c r="AU44" s="519">
        <f t="shared" ref="AU44:AW44" si="66">AO44+AR44</f>
        <v>0</v>
      </c>
      <c r="AV44" s="520">
        <f t="shared" si="66"/>
        <v>1</v>
      </c>
      <c r="AW44" s="521">
        <f t="shared" si="66"/>
        <v>1</v>
      </c>
      <c r="AX44" s="569"/>
      <c r="AY44" s="556">
        <v>1.0</v>
      </c>
      <c r="AZ44" s="557">
        <v>1.0</v>
      </c>
      <c r="BA44" s="566"/>
      <c r="BB44" s="553">
        <v>1.0</v>
      </c>
      <c r="BC44" s="554">
        <v>1.0</v>
      </c>
      <c r="BD44" s="572"/>
      <c r="BE44" s="559">
        <v>1.0</v>
      </c>
      <c r="BF44" s="518">
        <f t="shared" si="63"/>
        <v>1</v>
      </c>
    </row>
    <row r="45">
      <c r="A45" s="483"/>
      <c r="B45" s="397"/>
      <c r="C45" s="397"/>
      <c r="D45" s="545"/>
      <c r="E45" s="819" t="s">
        <v>138</v>
      </c>
      <c r="F45" s="531"/>
      <c r="G45" s="532"/>
      <c r="H45" s="560"/>
      <c r="I45" s="561"/>
      <c r="J45" s="562"/>
      <c r="K45" s="560"/>
      <c r="L45" s="561"/>
      <c r="M45" s="562"/>
      <c r="N45" s="563"/>
      <c r="O45" s="564"/>
      <c r="P45" s="565"/>
      <c r="Q45" s="560"/>
      <c r="R45" s="561"/>
      <c r="S45" s="562"/>
      <c r="T45" s="572"/>
      <c r="U45" s="573"/>
      <c r="V45" s="603"/>
      <c r="W45" s="563"/>
      <c r="X45" s="564"/>
      <c r="Y45" s="565"/>
      <c r="Z45" s="566"/>
      <c r="AA45" s="567"/>
      <c r="AB45" s="568"/>
      <c r="AC45" s="560"/>
      <c r="AD45" s="561"/>
      <c r="AE45" s="562"/>
      <c r="AF45" s="572"/>
      <c r="AG45" s="573"/>
      <c r="AH45" s="562"/>
      <c r="AI45" s="563"/>
      <c r="AJ45" s="564"/>
      <c r="AK45" s="565"/>
      <c r="AL45" s="569"/>
      <c r="AM45" s="570"/>
      <c r="AN45" s="571"/>
      <c r="AO45" s="560"/>
      <c r="AP45" s="561"/>
      <c r="AQ45" s="603"/>
      <c r="AR45" s="572"/>
      <c r="AS45" s="573"/>
      <c r="AT45" s="593"/>
      <c r="AU45" s="594"/>
      <c r="AV45" s="595"/>
      <c r="AW45" s="596"/>
      <c r="AX45" s="569"/>
      <c r="AY45" s="570"/>
      <c r="AZ45" s="571"/>
      <c r="BA45" s="566"/>
      <c r="BB45" s="567"/>
      <c r="BC45" s="568"/>
      <c r="BD45" s="572"/>
      <c r="BE45" s="573"/>
      <c r="BF45" s="593"/>
    </row>
    <row r="46">
      <c r="A46" s="483"/>
      <c r="B46" s="397"/>
      <c r="C46" s="397"/>
      <c r="D46" s="574" t="s">
        <v>128</v>
      </c>
      <c r="E46" s="575" t="s">
        <v>190</v>
      </c>
      <c r="F46" s="576"/>
      <c r="G46" s="577"/>
      <c r="H46" s="578"/>
      <c r="I46" s="579"/>
      <c r="J46" s="580"/>
      <c r="K46" s="578"/>
      <c r="L46" s="579"/>
      <c r="M46" s="580"/>
      <c r="N46" s="581"/>
      <c r="O46" s="582"/>
      <c r="P46" s="583"/>
      <c r="Q46" s="578"/>
      <c r="R46" s="579"/>
      <c r="S46" s="580"/>
      <c r="T46" s="578"/>
      <c r="U46" s="579"/>
      <c r="V46" s="603"/>
      <c r="W46" s="581"/>
      <c r="X46" s="582"/>
      <c r="Y46" s="583"/>
      <c r="Z46" s="584"/>
      <c r="AA46" s="585"/>
      <c r="AB46" s="586"/>
      <c r="AC46" s="578"/>
      <c r="AD46" s="579"/>
      <c r="AE46" s="580"/>
      <c r="AF46" s="578"/>
      <c r="AG46" s="579"/>
      <c r="AH46" s="580"/>
      <c r="AI46" s="581"/>
      <c r="AJ46" s="582"/>
      <c r="AK46" s="583"/>
      <c r="AL46" s="587"/>
      <c r="AM46" s="588"/>
      <c r="AN46" s="589"/>
      <c r="AO46" s="578"/>
      <c r="AP46" s="579"/>
      <c r="AQ46" s="603"/>
      <c r="AR46" s="578"/>
      <c r="AS46" s="579"/>
      <c r="AT46" s="593"/>
      <c r="AU46" s="594"/>
      <c r="AV46" s="595"/>
      <c r="AW46" s="596"/>
      <c r="AX46" s="587"/>
      <c r="AY46" s="588"/>
      <c r="AZ46" s="589"/>
      <c r="BA46" s="584"/>
      <c r="BB46" s="585"/>
      <c r="BC46" s="586"/>
      <c r="BD46" s="578"/>
      <c r="BE46" s="579"/>
      <c r="BF46" s="593"/>
    </row>
    <row r="47">
      <c r="A47" s="483"/>
      <c r="B47" s="397"/>
      <c r="C47" s="397"/>
      <c r="D47" s="590"/>
      <c r="E47" s="605" t="s">
        <v>191</v>
      </c>
      <c r="F47" s="515"/>
      <c r="G47" s="516"/>
      <c r="H47" s="603"/>
      <c r="I47" s="604"/>
      <c r="J47" s="593"/>
      <c r="K47" s="603"/>
      <c r="L47" s="604"/>
      <c r="M47" s="593"/>
      <c r="N47" s="594"/>
      <c r="O47" s="595"/>
      <c r="P47" s="596"/>
      <c r="Q47" s="603"/>
      <c r="R47" s="604"/>
      <c r="S47" s="593"/>
      <c r="T47" s="603"/>
      <c r="U47" s="604"/>
      <c r="V47" s="603"/>
      <c r="W47" s="594"/>
      <c r="X47" s="595"/>
      <c r="Y47" s="596"/>
      <c r="Z47" s="597"/>
      <c r="AA47" s="598"/>
      <c r="AB47" s="599"/>
      <c r="AC47" s="603"/>
      <c r="AD47" s="604"/>
      <c r="AE47" s="593"/>
      <c r="AF47" s="603"/>
      <c r="AG47" s="604"/>
      <c r="AH47" s="593"/>
      <c r="AI47" s="594"/>
      <c r="AJ47" s="595"/>
      <c r="AK47" s="596"/>
      <c r="AL47" s="600"/>
      <c r="AM47" s="601"/>
      <c r="AN47" s="602"/>
      <c r="AO47" s="603"/>
      <c r="AP47" s="604"/>
      <c r="AQ47" s="603"/>
      <c r="AR47" s="603"/>
      <c r="AS47" s="604"/>
      <c r="AT47" s="593"/>
      <c r="AU47" s="594"/>
      <c r="AV47" s="595"/>
      <c r="AW47" s="596"/>
      <c r="AX47" s="600"/>
      <c r="AY47" s="601"/>
      <c r="AZ47" s="602"/>
      <c r="BA47" s="597"/>
      <c r="BB47" s="598"/>
      <c r="BC47" s="599"/>
      <c r="BD47" s="603"/>
      <c r="BE47" s="604"/>
      <c r="BF47" s="593"/>
    </row>
    <row r="48">
      <c r="A48" s="483"/>
      <c r="B48" s="397"/>
      <c r="C48" s="397"/>
      <c r="D48" s="545"/>
      <c r="E48" s="640" t="s">
        <v>133</v>
      </c>
      <c r="F48" s="531"/>
      <c r="G48" s="532"/>
      <c r="H48" s="560"/>
      <c r="I48" s="561"/>
      <c r="J48" s="562"/>
      <c r="K48" s="546">
        <v>1.0</v>
      </c>
      <c r="L48" s="561"/>
      <c r="M48" s="548">
        <v>1.0</v>
      </c>
      <c r="N48" s="563"/>
      <c r="O48" s="550">
        <v>1.0</v>
      </c>
      <c r="P48" s="551">
        <v>1.0</v>
      </c>
      <c r="Q48" s="546">
        <v>1.0</v>
      </c>
      <c r="R48" s="561"/>
      <c r="S48" s="548">
        <v>2.0</v>
      </c>
      <c r="T48" s="558">
        <v>1.0</v>
      </c>
      <c r="U48" s="573"/>
      <c r="V48" s="522">
        <f t="shared" ref="V48:V49" si="68">T48+U48</f>
        <v>1</v>
      </c>
      <c r="W48" s="549">
        <v>1.0</v>
      </c>
      <c r="X48" s="550">
        <v>2.0</v>
      </c>
      <c r="Y48" s="551">
        <v>3.0</v>
      </c>
      <c r="Z48" s="552">
        <v>1.0</v>
      </c>
      <c r="AA48" s="553">
        <v>2.0</v>
      </c>
      <c r="AB48" s="554">
        <v>3.0</v>
      </c>
      <c r="AC48" s="560"/>
      <c r="AD48" s="547">
        <v>1.0</v>
      </c>
      <c r="AE48" s="548">
        <v>1.0</v>
      </c>
      <c r="AF48" s="558">
        <v>1.0</v>
      </c>
      <c r="AG48" s="559">
        <v>2.0</v>
      </c>
      <c r="AH48" s="548">
        <v>3.0</v>
      </c>
      <c r="AI48" s="549">
        <v>1.0</v>
      </c>
      <c r="AJ48" s="550">
        <v>3.0</v>
      </c>
      <c r="AK48" s="551">
        <v>4.0</v>
      </c>
      <c r="AL48" s="555">
        <v>1.0</v>
      </c>
      <c r="AM48" s="556">
        <v>3.0</v>
      </c>
      <c r="AN48" s="557">
        <v>4.0</v>
      </c>
      <c r="AO48" s="546">
        <v>1.0</v>
      </c>
      <c r="AP48" s="561"/>
      <c r="AQ48" s="522">
        <f>AO48+AP48</f>
        <v>1</v>
      </c>
      <c r="AR48" s="558">
        <v>1.0</v>
      </c>
      <c r="AS48" s="559">
        <v>1.0</v>
      </c>
      <c r="AT48" s="518">
        <f t="shared" ref="AT48:AT49" si="69">AR48+AS48</f>
        <v>2</v>
      </c>
      <c r="AU48" s="519">
        <f t="shared" ref="AU48:AW48" si="67">AO48+AR48</f>
        <v>2</v>
      </c>
      <c r="AV48" s="520">
        <f t="shared" si="67"/>
        <v>1</v>
      </c>
      <c r="AW48" s="521">
        <f t="shared" si="67"/>
        <v>3</v>
      </c>
      <c r="AX48" s="555">
        <v>2.0</v>
      </c>
      <c r="AY48" s="556">
        <v>3.0</v>
      </c>
      <c r="AZ48" s="557">
        <v>5.0</v>
      </c>
      <c r="BA48" s="552">
        <v>2.0</v>
      </c>
      <c r="BB48" s="553">
        <v>1.0</v>
      </c>
      <c r="BC48" s="554">
        <v>3.0</v>
      </c>
      <c r="BD48" s="558">
        <v>3.0</v>
      </c>
      <c r="BE48" s="559">
        <v>1.0</v>
      </c>
      <c r="BF48" s="518">
        <f t="shared" ref="BF48:BF49" si="71">BD48+BE48</f>
        <v>4</v>
      </c>
    </row>
    <row r="49">
      <c r="A49" s="483"/>
      <c r="B49" s="397"/>
      <c r="C49" s="397"/>
      <c r="D49" s="545"/>
      <c r="E49" s="640" t="s">
        <v>134</v>
      </c>
      <c r="F49" s="531"/>
      <c r="G49" s="532"/>
      <c r="H49" s="560"/>
      <c r="I49" s="547">
        <v>1.0</v>
      </c>
      <c r="J49" s="548">
        <v>1.0</v>
      </c>
      <c r="K49" s="546">
        <v>2.0</v>
      </c>
      <c r="L49" s="561"/>
      <c r="M49" s="548">
        <v>2.0</v>
      </c>
      <c r="N49" s="549">
        <v>1.0</v>
      </c>
      <c r="O49" s="550">
        <v>2.0</v>
      </c>
      <c r="P49" s="551">
        <v>3.0</v>
      </c>
      <c r="Q49" s="560"/>
      <c r="R49" s="561"/>
      <c r="S49" s="562"/>
      <c r="T49" s="558">
        <v>2.0</v>
      </c>
      <c r="U49" s="559">
        <v>1.0</v>
      </c>
      <c r="V49" s="522">
        <f t="shared" si="68"/>
        <v>3</v>
      </c>
      <c r="W49" s="549">
        <v>1.0</v>
      </c>
      <c r="X49" s="550">
        <v>2.0</v>
      </c>
      <c r="Y49" s="551">
        <v>3.0</v>
      </c>
      <c r="Z49" s="552">
        <v>1.0</v>
      </c>
      <c r="AA49" s="553">
        <v>2.0</v>
      </c>
      <c r="AB49" s="554">
        <v>3.0</v>
      </c>
      <c r="AC49" s="560"/>
      <c r="AD49" s="561"/>
      <c r="AE49" s="562"/>
      <c r="AF49" s="558">
        <v>1.0</v>
      </c>
      <c r="AG49" s="559">
        <v>2.0</v>
      </c>
      <c r="AH49" s="548">
        <v>3.0</v>
      </c>
      <c r="AI49" s="549">
        <v>1.0</v>
      </c>
      <c r="AJ49" s="550">
        <v>2.0</v>
      </c>
      <c r="AK49" s="551">
        <v>3.0</v>
      </c>
      <c r="AL49" s="555">
        <v>1.0</v>
      </c>
      <c r="AM49" s="556">
        <v>2.0</v>
      </c>
      <c r="AN49" s="557">
        <v>3.0</v>
      </c>
      <c r="AO49" s="560"/>
      <c r="AP49" s="561"/>
      <c r="AQ49" s="603"/>
      <c r="AR49" s="558">
        <v>2.0</v>
      </c>
      <c r="AS49" s="559">
        <v>1.0</v>
      </c>
      <c r="AT49" s="518">
        <f t="shared" si="69"/>
        <v>3</v>
      </c>
      <c r="AU49" s="519">
        <f t="shared" ref="AU49:AW49" si="70">AO49+AR49</f>
        <v>2</v>
      </c>
      <c r="AV49" s="520">
        <f t="shared" si="70"/>
        <v>1</v>
      </c>
      <c r="AW49" s="521">
        <f t="shared" si="70"/>
        <v>3</v>
      </c>
      <c r="AX49" s="555">
        <v>1.0</v>
      </c>
      <c r="AY49" s="556">
        <v>2.0</v>
      </c>
      <c r="AZ49" s="557">
        <v>3.0</v>
      </c>
      <c r="BA49" s="552">
        <v>2.0</v>
      </c>
      <c r="BB49" s="553">
        <v>1.0</v>
      </c>
      <c r="BC49" s="554">
        <v>3.0</v>
      </c>
      <c r="BD49" s="558">
        <v>2.0</v>
      </c>
      <c r="BE49" s="559">
        <v>1.0</v>
      </c>
      <c r="BF49" s="518">
        <f t="shared" si="71"/>
        <v>3</v>
      </c>
    </row>
    <row r="50">
      <c r="A50" s="483"/>
      <c r="B50" s="397"/>
      <c r="C50" s="397"/>
      <c r="D50" s="545"/>
      <c r="E50" s="640" t="s">
        <v>135</v>
      </c>
      <c r="F50" s="531"/>
      <c r="G50" s="532"/>
      <c r="H50" s="560"/>
      <c r="I50" s="561"/>
      <c r="J50" s="562"/>
      <c r="K50" s="560"/>
      <c r="L50" s="561"/>
      <c r="M50" s="562"/>
      <c r="N50" s="563"/>
      <c r="O50" s="564"/>
      <c r="P50" s="565"/>
      <c r="Q50" s="560"/>
      <c r="R50" s="561"/>
      <c r="S50" s="562"/>
      <c r="T50" s="572"/>
      <c r="U50" s="573"/>
      <c r="V50" s="603"/>
      <c r="W50" s="563"/>
      <c r="X50" s="564"/>
      <c r="Y50" s="565"/>
      <c r="Z50" s="566"/>
      <c r="AA50" s="567"/>
      <c r="AB50" s="568"/>
      <c r="AC50" s="560"/>
      <c r="AD50" s="561"/>
      <c r="AE50" s="562"/>
      <c r="AF50" s="572"/>
      <c r="AG50" s="573"/>
      <c r="AH50" s="562"/>
      <c r="AI50" s="563"/>
      <c r="AJ50" s="564"/>
      <c r="AK50" s="565"/>
      <c r="AL50" s="569"/>
      <c r="AM50" s="570"/>
      <c r="AN50" s="571"/>
      <c r="AO50" s="560"/>
      <c r="AP50" s="561"/>
      <c r="AQ50" s="603"/>
      <c r="AR50" s="572"/>
      <c r="AS50" s="573"/>
      <c r="AT50" s="593"/>
      <c r="AU50" s="594"/>
      <c r="AV50" s="595"/>
      <c r="AW50" s="596"/>
      <c r="AX50" s="569"/>
      <c r="AY50" s="570"/>
      <c r="AZ50" s="571"/>
      <c r="BA50" s="566"/>
      <c r="BB50" s="567"/>
      <c r="BC50" s="568"/>
      <c r="BD50" s="572"/>
      <c r="BE50" s="573"/>
      <c r="BF50" s="593"/>
    </row>
    <row r="51">
      <c r="A51" s="483"/>
      <c r="B51" s="397"/>
      <c r="C51" s="397"/>
      <c r="D51" s="545"/>
      <c r="E51" s="640" t="s">
        <v>188</v>
      </c>
      <c r="F51" s="531"/>
      <c r="G51" s="532"/>
      <c r="H51" s="560"/>
      <c r="I51" s="561"/>
      <c r="J51" s="562"/>
      <c r="K51" s="560"/>
      <c r="L51" s="561"/>
      <c r="M51" s="562"/>
      <c r="N51" s="563"/>
      <c r="O51" s="564"/>
      <c r="P51" s="565"/>
      <c r="Q51" s="560"/>
      <c r="R51" s="561"/>
      <c r="S51" s="562"/>
      <c r="T51" s="572"/>
      <c r="U51" s="573"/>
      <c r="V51" s="603"/>
      <c r="W51" s="563"/>
      <c r="X51" s="564"/>
      <c r="Y51" s="565"/>
      <c r="Z51" s="566"/>
      <c r="AA51" s="567"/>
      <c r="AB51" s="568"/>
      <c r="AC51" s="560"/>
      <c r="AD51" s="561"/>
      <c r="AE51" s="562"/>
      <c r="AF51" s="572"/>
      <c r="AG51" s="573"/>
      <c r="AH51" s="562"/>
      <c r="AI51" s="563"/>
      <c r="AJ51" s="564"/>
      <c r="AK51" s="565"/>
      <c r="AL51" s="569"/>
      <c r="AM51" s="570"/>
      <c r="AN51" s="571"/>
      <c r="AO51" s="560"/>
      <c r="AP51" s="561"/>
      <c r="AQ51" s="603"/>
      <c r="AR51" s="572"/>
      <c r="AS51" s="573"/>
      <c r="AT51" s="593"/>
      <c r="AU51" s="594"/>
      <c r="AV51" s="595"/>
      <c r="AW51" s="596"/>
      <c r="AX51" s="569"/>
      <c r="AY51" s="570"/>
      <c r="AZ51" s="571"/>
      <c r="BA51" s="566"/>
      <c r="BB51" s="567"/>
      <c r="BC51" s="568"/>
      <c r="BD51" s="572"/>
      <c r="BE51" s="573"/>
      <c r="BF51" s="593"/>
    </row>
    <row r="52">
      <c r="A52" s="483"/>
      <c r="B52" s="397"/>
      <c r="C52" s="501"/>
      <c r="D52" s="545"/>
      <c r="E52" s="819" t="s">
        <v>137</v>
      </c>
      <c r="F52" s="531"/>
      <c r="G52" s="532"/>
      <c r="H52" s="560"/>
      <c r="I52" s="561"/>
      <c r="J52" s="562"/>
      <c r="K52" s="560"/>
      <c r="L52" s="561"/>
      <c r="M52" s="562"/>
      <c r="N52" s="563"/>
      <c r="O52" s="564"/>
      <c r="P52" s="565"/>
      <c r="Q52" s="560"/>
      <c r="R52" s="561"/>
      <c r="S52" s="562"/>
      <c r="T52" s="572"/>
      <c r="U52" s="573"/>
      <c r="V52" s="603"/>
      <c r="W52" s="563"/>
      <c r="X52" s="564"/>
      <c r="Y52" s="565"/>
      <c r="Z52" s="566"/>
      <c r="AA52" s="567"/>
      <c r="AB52" s="568"/>
      <c r="AC52" s="560"/>
      <c r="AD52" s="561"/>
      <c r="AE52" s="562"/>
      <c r="AF52" s="572"/>
      <c r="AG52" s="573"/>
      <c r="AH52" s="562"/>
      <c r="AI52" s="563"/>
      <c r="AJ52" s="564"/>
      <c r="AK52" s="565"/>
      <c r="AL52" s="569"/>
      <c r="AM52" s="570"/>
      <c r="AN52" s="571"/>
      <c r="AO52" s="560"/>
      <c r="AP52" s="561"/>
      <c r="AQ52" s="603"/>
      <c r="AR52" s="572"/>
      <c r="AS52" s="573"/>
      <c r="AT52" s="593"/>
      <c r="AU52" s="594"/>
      <c r="AV52" s="595"/>
      <c r="AW52" s="596"/>
      <c r="AX52" s="569"/>
      <c r="AY52" s="570"/>
      <c r="AZ52" s="571"/>
      <c r="BA52" s="566"/>
      <c r="BB52" s="567"/>
      <c r="BC52" s="568"/>
      <c r="BD52" s="572"/>
      <c r="BE52" s="573"/>
      <c r="BF52" s="593"/>
    </row>
    <row r="53">
      <c r="A53" s="483"/>
      <c r="B53" s="397"/>
      <c r="C53" s="501"/>
      <c r="D53" s="590"/>
      <c r="E53" s="820" t="s">
        <v>138</v>
      </c>
      <c r="F53" s="515"/>
      <c r="G53" s="516"/>
      <c r="H53" s="591"/>
      <c r="I53" s="592"/>
      <c r="J53" s="593"/>
      <c r="K53" s="606">
        <v>1.0</v>
      </c>
      <c r="L53" s="592"/>
      <c r="M53" s="731">
        <v>1.0</v>
      </c>
      <c r="N53" s="821">
        <v>1.0</v>
      </c>
      <c r="O53" s="595"/>
      <c r="P53" s="822">
        <v>1.0</v>
      </c>
      <c r="Q53" s="591"/>
      <c r="R53" s="592"/>
      <c r="S53" s="593"/>
      <c r="T53" s="729">
        <v>1.0</v>
      </c>
      <c r="U53" s="604"/>
      <c r="V53" s="522">
        <f>T53+U53</f>
        <v>1</v>
      </c>
      <c r="W53" s="821">
        <v>1.0</v>
      </c>
      <c r="X53" s="595"/>
      <c r="Y53" s="822">
        <v>1.0</v>
      </c>
      <c r="Z53" s="823">
        <v>1.0</v>
      </c>
      <c r="AA53" s="598"/>
      <c r="AB53" s="825">
        <v>1.0</v>
      </c>
      <c r="AC53" s="591"/>
      <c r="AD53" s="592"/>
      <c r="AE53" s="593"/>
      <c r="AF53" s="729">
        <v>1.0</v>
      </c>
      <c r="AG53" s="604"/>
      <c r="AH53" s="731">
        <v>1.0</v>
      </c>
      <c r="AI53" s="821">
        <v>1.0</v>
      </c>
      <c r="AJ53" s="595"/>
      <c r="AK53" s="822">
        <v>1.0</v>
      </c>
      <c r="AL53" s="826">
        <v>1.0</v>
      </c>
      <c r="AM53" s="601"/>
      <c r="AN53" s="828">
        <v>1.0</v>
      </c>
      <c r="AO53" s="591"/>
      <c r="AP53" s="592"/>
      <c r="AQ53" s="603"/>
      <c r="AR53" s="729">
        <v>1.0</v>
      </c>
      <c r="AS53" s="604"/>
      <c r="AT53" s="518">
        <f>AR53+AS53</f>
        <v>1</v>
      </c>
      <c r="AU53" s="519">
        <f t="shared" ref="AU53:AW53" si="72">AO53+AR53</f>
        <v>1</v>
      </c>
      <c r="AV53" s="520">
        <f t="shared" si="72"/>
        <v>0</v>
      </c>
      <c r="AW53" s="521">
        <f t="shared" si="72"/>
        <v>1</v>
      </c>
      <c r="AX53" s="826">
        <v>1.0</v>
      </c>
      <c r="AY53" s="601"/>
      <c r="AZ53" s="828">
        <v>1.0</v>
      </c>
      <c r="BA53" s="823">
        <v>1.0</v>
      </c>
      <c r="BB53" s="598"/>
      <c r="BC53" s="825">
        <v>1.0</v>
      </c>
      <c r="BD53" s="729">
        <v>1.0</v>
      </c>
      <c r="BE53" s="604"/>
      <c r="BF53" s="518">
        <f>BD53+BE53</f>
        <v>1</v>
      </c>
    </row>
    <row r="54">
      <c r="A54" s="483"/>
      <c r="B54" s="397"/>
      <c r="C54" s="501"/>
      <c r="D54" s="514">
        <v>4.0</v>
      </c>
      <c r="E54" s="605" t="s">
        <v>192</v>
      </c>
      <c r="F54" s="515"/>
      <c r="G54" s="516"/>
      <c r="H54" s="572"/>
      <c r="I54" s="573"/>
      <c r="J54" s="562"/>
      <c r="K54" s="572"/>
      <c r="L54" s="573"/>
      <c r="M54" s="562"/>
      <c r="N54" s="563"/>
      <c r="O54" s="564"/>
      <c r="P54" s="565"/>
      <c r="Q54" s="572"/>
      <c r="R54" s="573"/>
      <c r="S54" s="562"/>
      <c r="T54" s="572"/>
      <c r="U54" s="573"/>
      <c r="V54" s="603"/>
      <c r="W54" s="563"/>
      <c r="X54" s="564"/>
      <c r="Y54" s="565"/>
      <c r="Z54" s="566"/>
      <c r="AA54" s="567"/>
      <c r="AB54" s="568"/>
      <c r="AC54" s="572"/>
      <c r="AD54" s="573"/>
      <c r="AE54" s="562"/>
      <c r="AF54" s="572"/>
      <c r="AG54" s="573"/>
      <c r="AH54" s="562"/>
      <c r="AI54" s="563"/>
      <c r="AJ54" s="564"/>
      <c r="AK54" s="565"/>
      <c r="AL54" s="569"/>
      <c r="AM54" s="570"/>
      <c r="AN54" s="571"/>
      <c r="AO54" s="572"/>
      <c r="AP54" s="573"/>
      <c r="AQ54" s="603"/>
      <c r="AR54" s="572"/>
      <c r="AS54" s="573"/>
      <c r="AT54" s="593"/>
      <c r="AU54" s="594"/>
      <c r="AV54" s="595"/>
      <c r="AW54" s="596"/>
      <c r="AX54" s="569"/>
      <c r="AY54" s="570"/>
      <c r="AZ54" s="571"/>
      <c r="BA54" s="566"/>
      <c r="BB54" s="567"/>
      <c r="BC54" s="568"/>
      <c r="BD54" s="572"/>
      <c r="BE54" s="573"/>
      <c r="BF54" s="593"/>
    </row>
    <row r="55">
      <c r="A55" s="483"/>
      <c r="B55" s="397"/>
      <c r="C55" s="501"/>
      <c r="D55" s="545"/>
      <c r="E55" s="531"/>
      <c r="F55" s="640" t="s">
        <v>133</v>
      </c>
      <c r="G55" s="532"/>
      <c r="H55" s="560"/>
      <c r="I55" s="547">
        <v>1.0</v>
      </c>
      <c r="J55" s="548">
        <v>1.0</v>
      </c>
      <c r="K55" s="546">
        <v>1.0</v>
      </c>
      <c r="L55" s="547">
        <v>1.0</v>
      </c>
      <c r="M55" s="548">
        <v>2.0</v>
      </c>
      <c r="N55" s="549">
        <v>2.0</v>
      </c>
      <c r="O55" s="550">
        <v>1.0</v>
      </c>
      <c r="P55" s="551">
        <v>3.0</v>
      </c>
      <c r="Q55" s="560"/>
      <c r="R55" s="561"/>
      <c r="S55" s="562"/>
      <c r="T55" s="558">
        <v>1.0</v>
      </c>
      <c r="U55" s="559">
        <v>1.0</v>
      </c>
      <c r="V55" s="522">
        <f>T55+U55</f>
        <v>2</v>
      </c>
      <c r="W55" s="549">
        <v>2.0</v>
      </c>
      <c r="X55" s="550">
        <v>1.0</v>
      </c>
      <c r="Y55" s="551">
        <v>3.0</v>
      </c>
      <c r="Z55" s="552">
        <v>2.0</v>
      </c>
      <c r="AA55" s="553">
        <v>1.0</v>
      </c>
      <c r="AB55" s="554">
        <v>3.0</v>
      </c>
      <c r="AC55" s="560"/>
      <c r="AD55" s="561"/>
      <c r="AE55" s="562"/>
      <c r="AF55" s="558">
        <v>2.0</v>
      </c>
      <c r="AG55" s="559">
        <v>1.0</v>
      </c>
      <c r="AH55" s="548">
        <v>3.0</v>
      </c>
      <c r="AI55" s="549">
        <v>2.0</v>
      </c>
      <c r="AJ55" s="550">
        <v>1.0</v>
      </c>
      <c r="AK55" s="551">
        <v>3.0</v>
      </c>
      <c r="AL55" s="555">
        <v>2.0</v>
      </c>
      <c r="AM55" s="556">
        <v>1.0</v>
      </c>
      <c r="AN55" s="557">
        <v>3.0</v>
      </c>
      <c r="AO55" s="546">
        <v>1.0</v>
      </c>
      <c r="AP55" s="561"/>
      <c r="AQ55" s="522">
        <f>AO55+AP55</f>
        <v>1</v>
      </c>
      <c r="AR55" s="572"/>
      <c r="AS55" s="559">
        <v>1.0</v>
      </c>
      <c r="AT55" s="518">
        <f>AR55+AS55</f>
        <v>1</v>
      </c>
      <c r="AU55" s="519">
        <f t="shared" ref="AU55:AW55" si="73">AO55+AR55</f>
        <v>1</v>
      </c>
      <c r="AV55" s="520">
        <f t="shared" si="73"/>
        <v>1</v>
      </c>
      <c r="AW55" s="521">
        <f t="shared" si="73"/>
        <v>2</v>
      </c>
      <c r="AX55" s="555">
        <v>3.0</v>
      </c>
      <c r="AY55" s="556">
        <v>1.0</v>
      </c>
      <c r="AZ55" s="557">
        <v>4.0</v>
      </c>
      <c r="BA55" s="552">
        <v>1.0</v>
      </c>
      <c r="BB55" s="553">
        <v>1.0</v>
      </c>
      <c r="BC55" s="554">
        <v>2.0</v>
      </c>
      <c r="BD55" s="558">
        <v>2.0</v>
      </c>
      <c r="BE55" s="559">
        <v>2.0</v>
      </c>
      <c r="BF55" s="518">
        <f>BD55+BE55</f>
        <v>4</v>
      </c>
    </row>
    <row r="56">
      <c r="A56" s="483"/>
      <c r="B56" s="397"/>
      <c r="C56" s="397"/>
      <c r="D56" s="545"/>
      <c r="E56" s="831"/>
      <c r="F56" s="640" t="s">
        <v>134</v>
      </c>
      <c r="G56" s="532"/>
      <c r="H56" s="560"/>
      <c r="I56" s="561"/>
      <c r="J56" s="562"/>
      <c r="K56" s="560"/>
      <c r="L56" s="561"/>
      <c r="M56" s="562"/>
      <c r="N56" s="563"/>
      <c r="O56" s="564"/>
      <c r="P56" s="565"/>
      <c r="Q56" s="560"/>
      <c r="R56" s="561"/>
      <c r="S56" s="562"/>
      <c r="T56" s="572"/>
      <c r="U56" s="573"/>
      <c r="V56" s="603"/>
      <c r="W56" s="563"/>
      <c r="X56" s="564"/>
      <c r="Y56" s="565"/>
      <c r="Z56" s="566"/>
      <c r="AA56" s="567"/>
      <c r="AB56" s="568"/>
      <c r="AC56" s="560"/>
      <c r="AD56" s="561"/>
      <c r="AE56" s="562"/>
      <c r="AF56" s="572"/>
      <c r="AG56" s="573"/>
      <c r="AH56" s="562"/>
      <c r="AI56" s="563"/>
      <c r="AJ56" s="564"/>
      <c r="AK56" s="565"/>
      <c r="AL56" s="569"/>
      <c r="AM56" s="570"/>
      <c r="AN56" s="571"/>
      <c r="AO56" s="560"/>
      <c r="AP56" s="561"/>
      <c r="AQ56" s="603"/>
      <c r="AR56" s="572"/>
      <c r="AS56" s="573"/>
      <c r="AT56" s="593"/>
      <c r="AU56" s="594"/>
      <c r="AV56" s="595"/>
      <c r="AW56" s="596"/>
      <c r="AX56" s="569"/>
      <c r="AY56" s="570"/>
      <c r="AZ56" s="571"/>
      <c r="BA56" s="566"/>
      <c r="BB56" s="567"/>
      <c r="BC56" s="568"/>
      <c r="BD56" s="572"/>
      <c r="BE56" s="573"/>
      <c r="BF56" s="593"/>
    </row>
    <row r="57">
      <c r="A57" s="483"/>
      <c r="B57" s="397"/>
      <c r="C57" s="397"/>
      <c r="D57" s="545"/>
      <c r="E57" s="531"/>
      <c r="F57" s="640" t="s">
        <v>135</v>
      </c>
      <c r="G57" s="532"/>
      <c r="H57" s="560"/>
      <c r="I57" s="561"/>
      <c r="J57" s="562"/>
      <c r="K57" s="546">
        <v>1.0</v>
      </c>
      <c r="L57" s="561"/>
      <c r="M57" s="548">
        <v>1.0</v>
      </c>
      <c r="N57" s="549">
        <v>1.0</v>
      </c>
      <c r="O57" s="564"/>
      <c r="P57" s="551">
        <v>1.0</v>
      </c>
      <c r="Q57" s="560"/>
      <c r="R57" s="561"/>
      <c r="S57" s="562"/>
      <c r="T57" s="572"/>
      <c r="U57" s="573"/>
      <c r="V57" s="603"/>
      <c r="W57" s="549">
        <v>1.0</v>
      </c>
      <c r="X57" s="564"/>
      <c r="Y57" s="551">
        <v>1.0</v>
      </c>
      <c r="Z57" s="552">
        <v>1.0</v>
      </c>
      <c r="AA57" s="567"/>
      <c r="AB57" s="554">
        <v>1.0</v>
      </c>
      <c r="AC57" s="560"/>
      <c r="AD57" s="561"/>
      <c r="AE57" s="562"/>
      <c r="AF57" s="558">
        <v>1.0</v>
      </c>
      <c r="AG57" s="573"/>
      <c r="AH57" s="548">
        <v>1.0</v>
      </c>
      <c r="AI57" s="549">
        <v>1.0</v>
      </c>
      <c r="AJ57" s="564"/>
      <c r="AK57" s="551">
        <v>1.0</v>
      </c>
      <c r="AL57" s="555">
        <v>1.0</v>
      </c>
      <c r="AM57" s="570"/>
      <c r="AN57" s="557">
        <v>1.0</v>
      </c>
      <c r="AO57" s="560"/>
      <c r="AP57" s="561"/>
      <c r="AQ57" s="603"/>
      <c r="AR57" s="572"/>
      <c r="AS57" s="573"/>
      <c r="AT57" s="593"/>
      <c r="AU57" s="594"/>
      <c r="AV57" s="595"/>
      <c r="AW57" s="596"/>
      <c r="AX57" s="555">
        <v>1.0</v>
      </c>
      <c r="AY57" s="570"/>
      <c r="AZ57" s="557">
        <v>1.0</v>
      </c>
      <c r="BA57" s="566"/>
      <c r="BB57" s="567"/>
      <c r="BC57" s="568"/>
      <c r="BD57" s="572"/>
      <c r="BE57" s="573"/>
      <c r="BF57" s="593"/>
    </row>
    <row r="58">
      <c r="A58" s="483"/>
      <c r="B58" s="397"/>
      <c r="C58" s="397"/>
      <c r="D58" s="545"/>
      <c r="E58" s="515"/>
      <c r="F58" s="819" t="s">
        <v>193</v>
      </c>
      <c r="G58" s="516"/>
      <c r="H58" s="591"/>
      <c r="I58" s="592"/>
      <c r="J58" s="562"/>
      <c r="K58" s="591"/>
      <c r="L58" s="607">
        <v>1.0</v>
      </c>
      <c r="M58" s="548">
        <v>1.0</v>
      </c>
      <c r="N58" s="563"/>
      <c r="O58" s="550">
        <v>1.0</v>
      </c>
      <c r="P58" s="551">
        <v>1.0</v>
      </c>
      <c r="Q58" s="591"/>
      <c r="R58" s="592"/>
      <c r="S58" s="562"/>
      <c r="T58" s="558">
        <v>1.0</v>
      </c>
      <c r="U58" s="559">
        <v>1.0</v>
      </c>
      <c r="V58" s="522">
        <f>T58+U58</f>
        <v>2</v>
      </c>
      <c r="W58" s="563"/>
      <c r="X58" s="550">
        <v>1.0</v>
      </c>
      <c r="Y58" s="551">
        <v>1.0</v>
      </c>
      <c r="Z58" s="566"/>
      <c r="AA58" s="553">
        <v>1.0</v>
      </c>
      <c r="AB58" s="554">
        <v>1.0</v>
      </c>
      <c r="AC58" s="591"/>
      <c r="AD58" s="592"/>
      <c r="AE58" s="562"/>
      <c r="AF58" s="572"/>
      <c r="AG58" s="559">
        <v>1.0</v>
      </c>
      <c r="AH58" s="548">
        <v>1.0</v>
      </c>
      <c r="AI58" s="563"/>
      <c r="AJ58" s="550">
        <v>1.0</v>
      </c>
      <c r="AK58" s="551">
        <v>1.0</v>
      </c>
      <c r="AL58" s="569"/>
      <c r="AM58" s="556">
        <v>1.0</v>
      </c>
      <c r="AN58" s="557">
        <v>1.0</v>
      </c>
      <c r="AO58" s="591"/>
      <c r="AP58" s="592"/>
      <c r="AQ58" s="603"/>
      <c r="AR58" s="558">
        <v>1.0</v>
      </c>
      <c r="AS58" s="573"/>
      <c r="AT58" s="518">
        <f t="shared" ref="AT58:AT59" si="75">AR58+AS58</f>
        <v>1</v>
      </c>
      <c r="AU58" s="519">
        <f t="shared" ref="AU58:AW58" si="74">AO58+AR58</f>
        <v>1</v>
      </c>
      <c r="AV58" s="520">
        <f t="shared" si="74"/>
        <v>0</v>
      </c>
      <c r="AW58" s="521">
        <f t="shared" si="74"/>
        <v>1</v>
      </c>
      <c r="AX58" s="569"/>
      <c r="AY58" s="556">
        <v>1.0</v>
      </c>
      <c r="AZ58" s="557">
        <v>1.0</v>
      </c>
      <c r="BA58" s="552">
        <v>1.0</v>
      </c>
      <c r="BB58" s="567"/>
      <c r="BC58" s="554">
        <v>1.0</v>
      </c>
      <c r="BD58" s="558">
        <v>1.0</v>
      </c>
      <c r="BE58" s="573"/>
      <c r="BF58" s="518">
        <f>BD58+BE58</f>
        <v>1</v>
      </c>
    </row>
    <row r="59">
      <c r="A59" s="483"/>
      <c r="B59" s="397"/>
      <c r="C59" s="397"/>
      <c r="D59" s="545"/>
      <c r="E59" s="515"/>
      <c r="F59" s="819" t="s">
        <v>137</v>
      </c>
      <c r="G59" s="516"/>
      <c r="H59" s="591"/>
      <c r="I59" s="592"/>
      <c r="J59" s="562"/>
      <c r="K59" s="591"/>
      <c r="L59" s="592"/>
      <c r="M59" s="562"/>
      <c r="N59" s="563"/>
      <c r="O59" s="564"/>
      <c r="P59" s="565"/>
      <c r="Q59" s="591"/>
      <c r="R59" s="592"/>
      <c r="S59" s="562"/>
      <c r="T59" s="572"/>
      <c r="U59" s="573"/>
      <c r="V59" s="603"/>
      <c r="W59" s="563"/>
      <c r="X59" s="564"/>
      <c r="Y59" s="565"/>
      <c r="Z59" s="566"/>
      <c r="AA59" s="567"/>
      <c r="AB59" s="568"/>
      <c r="AC59" s="591"/>
      <c r="AD59" s="592"/>
      <c r="AE59" s="562"/>
      <c r="AF59" s="572"/>
      <c r="AG59" s="573"/>
      <c r="AH59" s="562"/>
      <c r="AI59" s="563"/>
      <c r="AJ59" s="564"/>
      <c r="AK59" s="565"/>
      <c r="AL59" s="569"/>
      <c r="AM59" s="570"/>
      <c r="AN59" s="571"/>
      <c r="AO59" s="591"/>
      <c r="AP59" s="592"/>
      <c r="AQ59" s="603"/>
      <c r="AR59" s="572"/>
      <c r="AS59" s="559">
        <v>1.0</v>
      </c>
      <c r="AT59" s="518">
        <f t="shared" si="75"/>
        <v>1</v>
      </c>
      <c r="AU59" s="519">
        <f t="shared" ref="AU59:AW59" si="76">AO59+AR59</f>
        <v>0</v>
      </c>
      <c r="AV59" s="520">
        <f t="shared" si="76"/>
        <v>1</v>
      </c>
      <c r="AW59" s="521">
        <f t="shared" si="76"/>
        <v>1</v>
      </c>
      <c r="AX59" s="569"/>
      <c r="AY59" s="570"/>
      <c r="AZ59" s="571"/>
      <c r="BA59" s="566"/>
      <c r="BB59" s="553">
        <v>1.0</v>
      </c>
      <c r="BC59" s="554">
        <v>1.0</v>
      </c>
      <c r="BD59" s="572"/>
      <c r="BE59" s="559">
        <v>1.0</v>
      </c>
      <c r="BF59" s="593"/>
    </row>
    <row r="60">
      <c r="A60" s="483"/>
      <c r="B60" s="397"/>
      <c r="C60" s="397"/>
      <c r="D60" s="545"/>
      <c r="E60" s="515"/>
      <c r="F60" s="819" t="s">
        <v>138</v>
      </c>
      <c r="G60" s="516"/>
      <c r="H60" s="591"/>
      <c r="I60" s="592"/>
      <c r="J60" s="562"/>
      <c r="K60" s="591"/>
      <c r="L60" s="592"/>
      <c r="M60" s="562"/>
      <c r="N60" s="563"/>
      <c r="O60" s="564"/>
      <c r="P60" s="565"/>
      <c r="Q60" s="591"/>
      <c r="R60" s="592"/>
      <c r="S60" s="562"/>
      <c r="T60" s="572"/>
      <c r="U60" s="573"/>
      <c r="V60" s="603"/>
      <c r="W60" s="563"/>
      <c r="X60" s="564"/>
      <c r="Y60" s="565"/>
      <c r="Z60" s="566"/>
      <c r="AA60" s="567"/>
      <c r="AB60" s="568"/>
      <c r="AC60" s="591"/>
      <c r="AD60" s="592"/>
      <c r="AE60" s="562"/>
      <c r="AF60" s="572"/>
      <c r="AG60" s="573"/>
      <c r="AH60" s="562"/>
      <c r="AI60" s="563"/>
      <c r="AJ60" s="564"/>
      <c r="AK60" s="565"/>
      <c r="AL60" s="569"/>
      <c r="AM60" s="570"/>
      <c r="AN60" s="571"/>
      <c r="AO60" s="591"/>
      <c r="AP60" s="592"/>
      <c r="AQ60" s="603"/>
      <c r="AR60" s="572"/>
      <c r="AS60" s="573"/>
      <c r="AT60" s="593"/>
      <c r="AU60" s="594"/>
      <c r="AV60" s="595"/>
      <c r="AW60" s="596"/>
      <c r="AX60" s="569"/>
      <c r="AY60" s="570"/>
      <c r="AZ60" s="571"/>
      <c r="BA60" s="566"/>
      <c r="BB60" s="567"/>
      <c r="BC60" s="568"/>
      <c r="BD60" s="572"/>
      <c r="BE60" s="573"/>
      <c r="BF60" s="593"/>
    </row>
    <row r="61">
      <c r="A61" s="483"/>
      <c r="B61" s="397"/>
      <c r="C61" s="397"/>
      <c r="D61" s="545"/>
      <c r="E61" s="515"/>
      <c r="F61" s="819" t="s">
        <v>187</v>
      </c>
      <c r="G61" s="516"/>
      <c r="H61" s="591"/>
      <c r="I61" s="592"/>
      <c r="J61" s="562"/>
      <c r="K61" s="606">
        <v>1.0</v>
      </c>
      <c r="L61" s="592"/>
      <c r="M61" s="548">
        <v>1.0</v>
      </c>
      <c r="N61" s="549">
        <v>1.0</v>
      </c>
      <c r="O61" s="564"/>
      <c r="P61" s="551">
        <v>1.0</v>
      </c>
      <c r="Q61" s="591"/>
      <c r="R61" s="592"/>
      <c r="S61" s="562"/>
      <c r="T61" s="558">
        <v>1.0</v>
      </c>
      <c r="U61" s="573"/>
      <c r="V61" s="522">
        <f>T61+U61</f>
        <v>1</v>
      </c>
      <c r="W61" s="549">
        <v>1.0</v>
      </c>
      <c r="X61" s="564"/>
      <c r="Y61" s="551">
        <v>1.0</v>
      </c>
      <c r="Z61" s="552">
        <v>1.0</v>
      </c>
      <c r="AA61" s="567"/>
      <c r="AB61" s="554">
        <v>1.0</v>
      </c>
      <c r="AC61" s="591"/>
      <c r="AD61" s="592"/>
      <c r="AE61" s="562"/>
      <c r="AF61" s="558">
        <v>1.0</v>
      </c>
      <c r="AG61" s="573"/>
      <c r="AH61" s="548">
        <v>1.0</v>
      </c>
      <c r="AI61" s="549">
        <v>1.0</v>
      </c>
      <c r="AJ61" s="564"/>
      <c r="AK61" s="551">
        <v>1.0</v>
      </c>
      <c r="AL61" s="555">
        <v>1.0</v>
      </c>
      <c r="AM61" s="570"/>
      <c r="AN61" s="557">
        <v>1.0</v>
      </c>
      <c r="AO61" s="591"/>
      <c r="AP61" s="592"/>
      <c r="AQ61" s="603"/>
      <c r="AR61" s="558">
        <v>1.0</v>
      </c>
      <c r="AS61" s="573"/>
      <c r="AT61" s="518">
        <f>AR61+AS61</f>
        <v>1</v>
      </c>
      <c r="AU61" s="519">
        <f t="shared" ref="AU61:AW61" si="77">AO61+AR61</f>
        <v>1</v>
      </c>
      <c r="AV61" s="520">
        <f t="shared" si="77"/>
        <v>0</v>
      </c>
      <c r="AW61" s="521">
        <f t="shared" si="77"/>
        <v>1</v>
      </c>
      <c r="AX61" s="555">
        <v>1.0</v>
      </c>
      <c r="AY61" s="570"/>
      <c r="AZ61" s="557">
        <v>1.0</v>
      </c>
      <c r="BA61" s="552">
        <v>1.0</v>
      </c>
      <c r="BB61" s="567"/>
      <c r="BC61" s="554">
        <v>1.0</v>
      </c>
      <c r="BD61" s="558">
        <v>1.0</v>
      </c>
      <c r="BE61" s="573"/>
      <c r="BF61" s="518">
        <f>BD61+BE61</f>
        <v>1</v>
      </c>
    </row>
    <row r="62">
      <c r="A62" s="483"/>
      <c r="B62" s="397"/>
      <c r="C62" s="397"/>
      <c r="D62" s="500">
        <v>5.0</v>
      </c>
      <c r="E62" s="605" t="s">
        <v>175</v>
      </c>
      <c r="F62" s="515"/>
      <c r="G62" s="516"/>
      <c r="H62" s="572"/>
      <c r="I62" s="573"/>
      <c r="J62" s="562"/>
      <c r="K62" s="572"/>
      <c r="L62" s="573"/>
      <c r="M62" s="562"/>
      <c r="N62" s="563"/>
      <c r="O62" s="564"/>
      <c r="P62" s="565"/>
      <c r="Q62" s="572"/>
      <c r="R62" s="573"/>
      <c r="S62" s="562"/>
      <c r="T62" s="572"/>
      <c r="U62" s="573"/>
      <c r="V62" s="603"/>
      <c r="W62" s="563"/>
      <c r="X62" s="564"/>
      <c r="Y62" s="565"/>
      <c r="Z62" s="566"/>
      <c r="AA62" s="567"/>
      <c r="AB62" s="568"/>
      <c r="AC62" s="572"/>
      <c r="AD62" s="573"/>
      <c r="AE62" s="562"/>
      <c r="AF62" s="572"/>
      <c r="AG62" s="573"/>
      <c r="AH62" s="562"/>
      <c r="AI62" s="563"/>
      <c r="AJ62" s="564"/>
      <c r="AK62" s="565"/>
      <c r="AL62" s="569"/>
      <c r="AM62" s="570"/>
      <c r="AN62" s="571"/>
      <c r="AO62" s="572"/>
      <c r="AP62" s="573"/>
      <c r="AQ62" s="603"/>
      <c r="AR62" s="572"/>
      <c r="AS62" s="573"/>
      <c r="AT62" s="593"/>
      <c r="AU62" s="594"/>
      <c r="AV62" s="595"/>
      <c r="AW62" s="596"/>
      <c r="AX62" s="569"/>
      <c r="AY62" s="570"/>
      <c r="AZ62" s="571"/>
      <c r="BA62" s="566"/>
      <c r="BB62" s="567"/>
      <c r="BC62" s="568"/>
      <c r="BD62" s="572"/>
      <c r="BE62" s="573"/>
      <c r="BF62" s="593"/>
    </row>
    <row r="63">
      <c r="A63" s="483"/>
      <c r="B63" s="397"/>
      <c r="C63" s="397"/>
      <c r="D63" s="545"/>
      <c r="E63" s="531"/>
      <c r="F63" s="640" t="s">
        <v>133</v>
      </c>
      <c r="G63" s="532"/>
      <c r="H63" s="560"/>
      <c r="I63" s="561"/>
      <c r="J63" s="562"/>
      <c r="K63" s="560"/>
      <c r="L63" s="561"/>
      <c r="M63" s="562"/>
      <c r="N63" s="563"/>
      <c r="O63" s="564"/>
      <c r="P63" s="565"/>
      <c r="Q63" s="560"/>
      <c r="R63" s="561"/>
      <c r="S63" s="562"/>
      <c r="T63" s="572"/>
      <c r="U63" s="573"/>
      <c r="V63" s="603"/>
      <c r="W63" s="563"/>
      <c r="X63" s="564"/>
      <c r="Y63" s="565"/>
      <c r="Z63" s="566"/>
      <c r="AA63" s="567"/>
      <c r="AB63" s="568"/>
      <c r="AC63" s="560"/>
      <c r="AD63" s="561"/>
      <c r="AE63" s="562"/>
      <c r="AF63" s="572"/>
      <c r="AG63" s="573"/>
      <c r="AH63" s="562"/>
      <c r="AI63" s="563"/>
      <c r="AJ63" s="564"/>
      <c r="AK63" s="565"/>
      <c r="AL63" s="569"/>
      <c r="AM63" s="570"/>
      <c r="AN63" s="571"/>
      <c r="AO63" s="560"/>
      <c r="AP63" s="561"/>
      <c r="AQ63" s="603"/>
      <c r="AR63" s="572"/>
      <c r="AS63" s="573"/>
      <c r="AT63" s="593"/>
      <c r="AU63" s="594"/>
      <c r="AV63" s="595"/>
      <c r="AW63" s="596"/>
      <c r="AX63" s="569"/>
      <c r="AY63" s="570"/>
      <c r="AZ63" s="571"/>
      <c r="BA63" s="566"/>
      <c r="BB63" s="567"/>
      <c r="BC63" s="568"/>
      <c r="BD63" s="572"/>
      <c r="BE63" s="573"/>
      <c r="BF63" s="593"/>
    </row>
    <row r="64">
      <c r="A64" s="483"/>
      <c r="B64" s="397"/>
      <c r="C64" s="397"/>
      <c r="D64" s="590"/>
      <c r="E64" s="515"/>
      <c r="F64" s="640" t="s">
        <v>134</v>
      </c>
      <c r="G64" s="516"/>
      <c r="H64" s="560"/>
      <c r="I64" s="561"/>
      <c r="J64" s="562"/>
      <c r="K64" s="546">
        <v>2.0</v>
      </c>
      <c r="L64" s="561"/>
      <c r="M64" s="548">
        <v>2.0</v>
      </c>
      <c r="N64" s="549">
        <v>2.0</v>
      </c>
      <c r="O64" s="564"/>
      <c r="P64" s="551">
        <v>2.0</v>
      </c>
      <c r="Q64" s="560"/>
      <c r="R64" s="561"/>
      <c r="S64" s="562"/>
      <c r="T64" s="558">
        <v>1.0</v>
      </c>
      <c r="U64" s="573"/>
      <c r="V64" s="522">
        <f t="shared" ref="V64:V65" si="79">T64+U64</f>
        <v>1</v>
      </c>
      <c r="W64" s="549">
        <v>2.0</v>
      </c>
      <c r="X64" s="564"/>
      <c r="Y64" s="551">
        <v>2.0</v>
      </c>
      <c r="Z64" s="552">
        <v>2.0</v>
      </c>
      <c r="AA64" s="567"/>
      <c r="AB64" s="554">
        <v>2.0</v>
      </c>
      <c r="AC64" s="560"/>
      <c r="AD64" s="561"/>
      <c r="AE64" s="562"/>
      <c r="AF64" s="558">
        <v>2.0</v>
      </c>
      <c r="AG64" s="573"/>
      <c r="AH64" s="548">
        <v>2.0</v>
      </c>
      <c r="AI64" s="549">
        <v>2.0</v>
      </c>
      <c r="AJ64" s="564"/>
      <c r="AK64" s="551">
        <v>2.0</v>
      </c>
      <c r="AL64" s="555">
        <v>2.0</v>
      </c>
      <c r="AM64" s="570"/>
      <c r="AN64" s="557">
        <v>2.0</v>
      </c>
      <c r="AO64" s="560"/>
      <c r="AP64" s="547">
        <v>1.0</v>
      </c>
      <c r="AQ64" s="522">
        <f t="shared" ref="AQ64:AQ65" si="80">AO64+AP64</f>
        <v>1</v>
      </c>
      <c r="AR64" s="558">
        <v>1.0</v>
      </c>
      <c r="AS64" s="573"/>
      <c r="AT64" s="518">
        <f t="shared" ref="AT64:AT65" si="81">AR64+AS64</f>
        <v>1</v>
      </c>
      <c r="AU64" s="519">
        <f t="shared" ref="AU64:AW64" si="78">AO64+AR64</f>
        <v>1</v>
      </c>
      <c r="AV64" s="520">
        <f t="shared" si="78"/>
        <v>1</v>
      </c>
      <c r="AW64" s="521">
        <f t="shared" si="78"/>
        <v>2</v>
      </c>
      <c r="AX64" s="555">
        <v>2.0</v>
      </c>
      <c r="AY64" s="570"/>
      <c r="AZ64" s="557">
        <v>2.0</v>
      </c>
      <c r="BA64" s="552">
        <v>1.0</v>
      </c>
      <c r="BB64" s="567"/>
      <c r="BC64" s="554">
        <v>1.0</v>
      </c>
      <c r="BD64" s="558">
        <v>1.0</v>
      </c>
      <c r="BE64" s="573"/>
      <c r="BF64" s="518">
        <f t="shared" ref="BF64:BF65" si="83">BD64+BE64</f>
        <v>1</v>
      </c>
    </row>
    <row r="65">
      <c r="A65" s="483"/>
      <c r="B65" s="397"/>
      <c r="C65" s="501"/>
      <c r="D65" s="545"/>
      <c r="E65" s="531"/>
      <c r="F65" s="640" t="s">
        <v>135</v>
      </c>
      <c r="G65" s="532"/>
      <c r="H65" s="560"/>
      <c r="I65" s="561"/>
      <c r="J65" s="562"/>
      <c r="K65" s="560"/>
      <c r="L65" s="561"/>
      <c r="M65" s="562"/>
      <c r="N65" s="563"/>
      <c r="O65" s="564"/>
      <c r="P65" s="565"/>
      <c r="Q65" s="560"/>
      <c r="R65" s="561"/>
      <c r="S65" s="562"/>
      <c r="T65" s="558">
        <v>1.0</v>
      </c>
      <c r="U65" s="573"/>
      <c r="V65" s="522">
        <f t="shared" si="79"/>
        <v>1</v>
      </c>
      <c r="W65" s="563"/>
      <c r="X65" s="564"/>
      <c r="Y65" s="565"/>
      <c r="Z65" s="566"/>
      <c r="AA65" s="567"/>
      <c r="AB65" s="568"/>
      <c r="AC65" s="560"/>
      <c r="AD65" s="561"/>
      <c r="AE65" s="562"/>
      <c r="AF65" s="572"/>
      <c r="AG65" s="573"/>
      <c r="AH65" s="562"/>
      <c r="AI65" s="563"/>
      <c r="AJ65" s="564"/>
      <c r="AK65" s="565"/>
      <c r="AL65" s="569"/>
      <c r="AM65" s="570"/>
      <c r="AN65" s="571"/>
      <c r="AO65" s="560"/>
      <c r="AP65" s="547">
        <v>1.0</v>
      </c>
      <c r="AQ65" s="522">
        <f t="shared" si="80"/>
        <v>1</v>
      </c>
      <c r="AR65" s="558">
        <v>1.0</v>
      </c>
      <c r="AS65" s="573"/>
      <c r="AT65" s="518">
        <f t="shared" si="81"/>
        <v>1</v>
      </c>
      <c r="AU65" s="519">
        <f t="shared" ref="AU65:AW65" si="82">AO65+AR65</f>
        <v>1</v>
      </c>
      <c r="AV65" s="520">
        <f t="shared" si="82"/>
        <v>1</v>
      </c>
      <c r="AW65" s="521">
        <f t="shared" si="82"/>
        <v>2</v>
      </c>
      <c r="AX65" s="569"/>
      <c r="AY65" s="556">
        <v>1.0</v>
      </c>
      <c r="AZ65" s="557">
        <v>1.0</v>
      </c>
      <c r="BA65" s="552">
        <v>1.0</v>
      </c>
      <c r="BB65" s="553">
        <v>1.0</v>
      </c>
      <c r="BC65" s="554">
        <v>2.0</v>
      </c>
      <c r="BD65" s="558">
        <v>1.0</v>
      </c>
      <c r="BE65" s="559">
        <v>1.0</v>
      </c>
      <c r="BF65" s="518">
        <f t="shared" si="83"/>
        <v>2</v>
      </c>
    </row>
    <row r="66">
      <c r="A66" s="483"/>
      <c r="B66" s="397"/>
      <c r="C66" s="501"/>
      <c r="D66" s="545"/>
      <c r="E66" s="531"/>
      <c r="F66" s="819" t="s">
        <v>194</v>
      </c>
      <c r="G66" s="532"/>
      <c r="H66" s="560"/>
      <c r="I66" s="561"/>
      <c r="J66" s="562"/>
      <c r="K66" s="560"/>
      <c r="L66" s="561"/>
      <c r="M66" s="562"/>
      <c r="N66" s="563"/>
      <c r="O66" s="564"/>
      <c r="P66" s="565"/>
      <c r="Q66" s="560"/>
      <c r="R66" s="561"/>
      <c r="S66" s="562"/>
      <c r="T66" s="572"/>
      <c r="U66" s="573"/>
      <c r="V66" s="603"/>
      <c r="W66" s="563"/>
      <c r="X66" s="564"/>
      <c r="Y66" s="565"/>
      <c r="Z66" s="566"/>
      <c r="AA66" s="567"/>
      <c r="AB66" s="568"/>
      <c r="AC66" s="560"/>
      <c r="AD66" s="561"/>
      <c r="AE66" s="562"/>
      <c r="AF66" s="572"/>
      <c r="AG66" s="573"/>
      <c r="AH66" s="562"/>
      <c r="AI66" s="563"/>
      <c r="AJ66" s="564"/>
      <c r="AK66" s="565"/>
      <c r="AL66" s="569"/>
      <c r="AM66" s="570"/>
      <c r="AN66" s="571"/>
      <c r="AO66" s="560"/>
      <c r="AP66" s="561"/>
      <c r="AQ66" s="603"/>
      <c r="AR66" s="572"/>
      <c r="AS66" s="573"/>
      <c r="AT66" s="593"/>
      <c r="AU66" s="594"/>
      <c r="AV66" s="595"/>
      <c r="AW66" s="596"/>
      <c r="AX66" s="569"/>
      <c r="AY66" s="570"/>
      <c r="AZ66" s="571"/>
      <c r="BA66" s="566"/>
      <c r="BB66" s="567"/>
      <c r="BC66" s="568"/>
      <c r="BD66" s="572"/>
      <c r="BE66" s="573"/>
      <c r="BF66" s="593"/>
    </row>
    <row r="67">
      <c r="A67" s="483"/>
      <c r="B67" s="397"/>
      <c r="C67" s="397"/>
      <c r="D67" s="545"/>
      <c r="E67" s="531"/>
      <c r="F67" s="819" t="s">
        <v>137</v>
      </c>
      <c r="G67" s="532"/>
      <c r="H67" s="560"/>
      <c r="I67" s="561"/>
      <c r="J67" s="562"/>
      <c r="K67" s="560"/>
      <c r="L67" s="561"/>
      <c r="M67" s="562"/>
      <c r="N67" s="563"/>
      <c r="O67" s="564"/>
      <c r="P67" s="565"/>
      <c r="Q67" s="560"/>
      <c r="R67" s="561"/>
      <c r="S67" s="562"/>
      <c r="T67" s="572"/>
      <c r="U67" s="573"/>
      <c r="V67" s="603"/>
      <c r="W67" s="563"/>
      <c r="X67" s="564"/>
      <c r="Y67" s="565"/>
      <c r="Z67" s="566"/>
      <c r="AA67" s="567"/>
      <c r="AB67" s="568"/>
      <c r="AC67" s="560"/>
      <c r="AD67" s="561"/>
      <c r="AE67" s="562"/>
      <c r="AF67" s="572"/>
      <c r="AG67" s="573"/>
      <c r="AH67" s="562"/>
      <c r="AI67" s="563"/>
      <c r="AJ67" s="564"/>
      <c r="AK67" s="565"/>
      <c r="AL67" s="569"/>
      <c r="AM67" s="570"/>
      <c r="AN67" s="571"/>
      <c r="AO67" s="560"/>
      <c r="AP67" s="561"/>
      <c r="AQ67" s="603"/>
      <c r="AR67" s="572"/>
      <c r="AS67" s="573"/>
      <c r="AT67" s="593"/>
      <c r="AU67" s="594"/>
      <c r="AV67" s="595"/>
      <c r="AW67" s="596"/>
      <c r="AX67" s="569"/>
      <c r="AY67" s="570"/>
      <c r="AZ67" s="571"/>
      <c r="BA67" s="566"/>
      <c r="BB67" s="567"/>
      <c r="BC67" s="568"/>
      <c r="BD67" s="572"/>
      <c r="BE67" s="573"/>
      <c r="BF67" s="593"/>
    </row>
    <row r="68">
      <c r="A68" s="483"/>
      <c r="B68" s="397"/>
      <c r="C68" s="397"/>
      <c r="D68" s="545"/>
      <c r="E68" s="531"/>
      <c r="F68" s="819" t="s">
        <v>138</v>
      </c>
      <c r="G68" s="532"/>
      <c r="H68" s="560"/>
      <c r="I68" s="561"/>
      <c r="J68" s="562"/>
      <c r="K68" s="560"/>
      <c r="L68" s="561"/>
      <c r="M68" s="562"/>
      <c r="N68" s="563"/>
      <c r="O68" s="564"/>
      <c r="P68" s="565"/>
      <c r="Q68" s="560"/>
      <c r="R68" s="561"/>
      <c r="S68" s="562"/>
      <c r="T68" s="572"/>
      <c r="U68" s="573"/>
      <c r="V68" s="603"/>
      <c r="W68" s="563"/>
      <c r="X68" s="564"/>
      <c r="Y68" s="565"/>
      <c r="Z68" s="566"/>
      <c r="AA68" s="567"/>
      <c r="AB68" s="568"/>
      <c r="AC68" s="560"/>
      <c r="AD68" s="561"/>
      <c r="AE68" s="562"/>
      <c r="AF68" s="572"/>
      <c r="AG68" s="573"/>
      <c r="AH68" s="562"/>
      <c r="AI68" s="563"/>
      <c r="AJ68" s="564"/>
      <c r="AK68" s="565"/>
      <c r="AL68" s="569"/>
      <c r="AM68" s="570"/>
      <c r="AN68" s="571"/>
      <c r="AO68" s="560"/>
      <c r="AP68" s="561"/>
      <c r="AQ68" s="603"/>
      <c r="AR68" s="572"/>
      <c r="AS68" s="573"/>
      <c r="AT68" s="593"/>
      <c r="AU68" s="594"/>
      <c r="AV68" s="595"/>
      <c r="AW68" s="596"/>
      <c r="AX68" s="569"/>
      <c r="AY68" s="570"/>
      <c r="AZ68" s="571"/>
      <c r="BA68" s="566"/>
      <c r="BB68" s="567"/>
      <c r="BC68" s="568"/>
      <c r="BD68" s="572"/>
      <c r="BE68" s="573"/>
      <c r="BF68" s="593"/>
    </row>
    <row r="69">
      <c r="A69" s="483"/>
      <c r="B69" s="397"/>
      <c r="C69" s="397"/>
      <c r="D69" s="500">
        <v>6.0</v>
      </c>
      <c r="E69" s="608" t="s">
        <v>195</v>
      </c>
      <c r="F69" s="531"/>
      <c r="G69" s="532"/>
      <c r="H69" s="572"/>
      <c r="I69" s="573"/>
      <c r="J69" s="562"/>
      <c r="K69" s="572"/>
      <c r="L69" s="573"/>
      <c r="M69" s="562"/>
      <c r="N69" s="563"/>
      <c r="O69" s="564"/>
      <c r="P69" s="565"/>
      <c r="Q69" s="572"/>
      <c r="R69" s="573"/>
      <c r="S69" s="562"/>
      <c r="T69" s="572"/>
      <c r="U69" s="573"/>
      <c r="V69" s="603"/>
      <c r="W69" s="563"/>
      <c r="X69" s="564"/>
      <c r="Y69" s="565"/>
      <c r="Z69" s="566"/>
      <c r="AA69" s="567"/>
      <c r="AB69" s="568"/>
      <c r="AC69" s="572"/>
      <c r="AD69" s="573"/>
      <c r="AE69" s="562"/>
      <c r="AF69" s="572"/>
      <c r="AG69" s="573"/>
      <c r="AH69" s="562"/>
      <c r="AI69" s="563"/>
      <c r="AJ69" s="564"/>
      <c r="AK69" s="565"/>
      <c r="AL69" s="569"/>
      <c r="AM69" s="570"/>
      <c r="AN69" s="571"/>
      <c r="AO69" s="572"/>
      <c r="AP69" s="573"/>
      <c r="AQ69" s="603"/>
      <c r="AR69" s="572"/>
      <c r="AS69" s="573"/>
      <c r="AT69" s="593"/>
      <c r="AU69" s="594"/>
      <c r="AV69" s="595"/>
      <c r="AW69" s="596"/>
      <c r="AX69" s="569"/>
      <c r="AY69" s="570"/>
      <c r="AZ69" s="571"/>
      <c r="BA69" s="566"/>
      <c r="BB69" s="567"/>
      <c r="BC69" s="568"/>
      <c r="BD69" s="572"/>
      <c r="BE69" s="573"/>
      <c r="BF69" s="593"/>
    </row>
    <row r="70">
      <c r="A70" s="483"/>
      <c r="B70" s="397"/>
      <c r="C70" s="397"/>
      <c r="D70" s="545"/>
      <c r="E70" s="531"/>
      <c r="F70" s="640" t="s">
        <v>133</v>
      </c>
      <c r="G70" s="532"/>
      <c r="H70" s="560"/>
      <c r="I70" s="561"/>
      <c r="J70" s="562"/>
      <c r="K70" s="560"/>
      <c r="L70" s="561"/>
      <c r="M70" s="562"/>
      <c r="N70" s="563"/>
      <c r="O70" s="564"/>
      <c r="P70" s="565"/>
      <c r="Q70" s="560"/>
      <c r="R70" s="561"/>
      <c r="S70" s="562"/>
      <c r="T70" s="572"/>
      <c r="U70" s="573"/>
      <c r="V70" s="603"/>
      <c r="W70" s="563"/>
      <c r="X70" s="564"/>
      <c r="Y70" s="565"/>
      <c r="Z70" s="566"/>
      <c r="AA70" s="567"/>
      <c r="AB70" s="568"/>
      <c r="AC70" s="560"/>
      <c r="AD70" s="561"/>
      <c r="AE70" s="562"/>
      <c r="AF70" s="572"/>
      <c r="AG70" s="573"/>
      <c r="AH70" s="562"/>
      <c r="AI70" s="563"/>
      <c r="AJ70" s="564"/>
      <c r="AK70" s="565"/>
      <c r="AL70" s="569"/>
      <c r="AM70" s="570"/>
      <c r="AN70" s="571"/>
      <c r="AO70" s="560"/>
      <c r="AP70" s="561"/>
      <c r="AQ70" s="603"/>
      <c r="AR70" s="572"/>
      <c r="AS70" s="573"/>
      <c r="AT70" s="593"/>
      <c r="AU70" s="594"/>
      <c r="AV70" s="595"/>
      <c r="AW70" s="596"/>
      <c r="AX70" s="569"/>
      <c r="AY70" s="570"/>
      <c r="AZ70" s="571"/>
      <c r="BA70" s="566"/>
      <c r="BB70" s="567"/>
      <c r="BC70" s="568"/>
      <c r="BD70" s="572"/>
      <c r="BE70" s="573"/>
      <c r="BF70" s="593"/>
    </row>
    <row r="71">
      <c r="A71" s="483"/>
      <c r="B71" s="397"/>
      <c r="C71" s="397"/>
      <c r="D71" s="545"/>
      <c r="E71" s="531"/>
      <c r="F71" s="640" t="s">
        <v>134</v>
      </c>
      <c r="G71" s="532"/>
      <c r="H71" s="560"/>
      <c r="I71" s="561"/>
      <c r="J71" s="562"/>
      <c r="K71" s="560"/>
      <c r="L71" s="547">
        <v>1.0</v>
      </c>
      <c r="M71" s="548">
        <v>1.0</v>
      </c>
      <c r="N71" s="563"/>
      <c r="O71" s="550">
        <v>1.0</v>
      </c>
      <c r="P71" s="551">
        <v>1.0</v>
      </c>
      <c r="Q71" s="560"/>
      <c r="R71" s="561"/>
      <c r="S71" s="562"/>
      <c r="T71" s="572"/>
      <c r="U71" s="559">
        <v>1.0</v>
      </c>
      <c r="V71" s="522">
        <f t="shared" ref="V71:V74" si="85">T71+U71</f>
        <v>1</v>
      </c>
      <c r="W71" s="563"/>
      <c r="X71" s="550">
        <v>1.0</v>
      </c>
      <c r="Y71" s="551">
        <v>1.0</v>
      </c>
      <c r="Z71" s="566"/>
      <c r="AA71" s="553">
        <v>1.0</v>
      </c>
      <c r="AB71" s="554">
        <v>1.0</v>
      </c>
      <c r="AC71" s="560"/>
      <c r="AD71" s="561"/>
      <c r="AE71" s="562"/>
      <c r="AF71" s="572"/>
      <c r="AG71" s="559">
        <v>1.0</v>
      </c>
      <c r="AH71" s="548">
        <v>1.0</v>
      </c>
      <c r="AI71" s="563"/>
      <c r="AJ71" s="550">
        <v>1.0</v>
      </c>
      <c r="AK71" s="551">
        <v>1.0</v>
      </c>
      <c r="AL71" s="569"/>
      <c r="AM71" s="556">
        <v>1.0</v>
      </c>
      <c r="AN71" s="557">
        <v>1.0</v>
      </c>
      <c r="AO71" s="560"/>
      <c r="AP71" s="561"/>
      <c r="AQ71" s="603"/>
      <c r="AR71" s="572"/>
      <c r="AS71" s="559">
        <v>1.0</v>
      </c>
      <c r="AT71" s="518">
        <f>AR71+AS71</f>
        <v>1</v>
      </c>
      <c r="AU71" s="519">
        <f t="shared" ref="AU71:AW71" si="84">AO71+AR71</f>
        <v>0</v>
      </c>
      <c r="AV71" s="520">
        <f t="shared" si="84"/>
        <v>1</v>
      </c>
      <c r="AW71" s="521">
        <f t="shared" si="84"/>
        <v>1</v>
      </c>
      <c r="AX71" s="569"/>
      <c r="AY71" s="556">
        <v>1.0</v>
      </c>
      <c r="AZ71" s="557">
        <v>1.0</v>
      </c>
      <c r="BA71" s="566"/>
      <c r="BB71" s="553">
        <v>1.0</v>
      </c>
      <c r="BC71" s="554">
        <v>1.0</v>
      </c>
      <c r="BD71" s="572"/>
      <c r="BE71" s="559">
        <v>1.0</v>
      </c>
      <c r="BF71" s="518">
        <f t="shared" ref="BF71:BF74" si="86">BD71+BE71</f>
        <v>1</v>
      </c>
    </row>
    <row r="72">
      <c r="A72" s="483"/>
      <c r="B72" s="397"/>
      <c r="C72" s="397"/>
      <c r="D72" s="609"/>
      <c r="E72" s="576"/>
      <c r="F72" s="641" t="s">
        <v>135</v>
      </c>
      <c r="G72" s="577"/>
      <c r="H72" s="613"/>
      <c r="I72" s="611"/>
      <c r="J72" s="580"/>
      <c r="K72" s="613"/>
      <c r="L72" s="614">
        <v>1.0</v>
      </c>
      <c r="M72" s="612">
        <v>1.0</v>
      </c>
      <c r="N72" s="563"/>
      <c r="O72" s="550">
        <v>1.0</v>
      </c>
      <c r="P72" s="551">
        <v>1.0</v>
      </c>
      <c r="Q72" s="613"/>
      <c r="R72" s="611"/>
      <c r="S72" s="580"/>
      <c r="T72" s="572"/>
      <c r="U72" s="559">
        <v>1.0</v>
      </c>
      <c r="V72" s="522">
        <f t="shared" si="85"/>
        <v>1</v>
      </c>
      <c r="W72" s="563"/>
      <c r="X72" s="550">
        <v>1.0</v>
      </c>
      <c r="Y72" s="551">
        <v>1.0</v>
      </c>
      <c r="Z72" s="566"/>
      <c r="AA72" s="553">
        <v>1.0</v>
      </c>
      <c r="AB72" s="554">
        <v>1.0</v>
      </c>
      <c r="AC72" s="613"/>
      <c r="AD72" s="611"/>
      <c r="AE72" s="580"/>
      <c r="AF72" s="572"/>
      <c r="AG72" s="559">
        <v>1.0</v>
      </c>
      <c r="AH72" s="548">
        <v>1.0</v>
      </c>
      <c r="AI72" s="563"/>
      <c r="AJ72" s="550">
        <v>1.0</v>
      </c>
      <c r="AK72" s="551">
        <v>1.0</v>
      </c>
      <c r="AL72" s="569"/>
      <c r="AM72" s="556">
        <v>1.0</v>
      </c>
      <c r="AN72" s="557">
        <v>1.0</v>
      </c>
      <c r="AO72" s="613"/>
      <c r="AP72" s="611"/>
      <c r="AQ72" s="603"/>
      <c r="AR72" s="572"/>
      <c r="AS72" s="573"/>
      <c r="AT72" s="593"/>
      <c r="AU72" s="594"/>
      <c r="AV72" s="595"/>
      <c r="AW72" s="596"/>
      <c r="AX72" s="569"/>
      <c r="AY72" s="556">
        <v>1.0</v>
      </c>
      <c r="AZ72" s="557">
        <v>1.0</v>
      </c>
      <c r="BA72" s="566"/>
      <c r="BB72" s="553">
        <v>1.0</v>
      </c>
      <c r="BC72" s="554">
        <v>1.0</v>
      </c>
      <c r="BD72" s="572"/>
      <c r="BE72" s="559">
        <v>1.0</v>
      </c>
      <c r="BF72" s="518">
        <f t="shared" si="86"/>
        <v>1</v>
      </c>
    </row>
    <row r="73">
      <c r="A73" s="483"/>
      <c r="B73" s="397"/>
      <c r="C73" s="397"/>
      <c r="D73" s="609"/>
      <c r="E73" s="576"/>
      <c r="F73" s="640" t="s">
        <v>188</v>
      </c>
      <c r="G73" s="577"/>
      <c r="H73" s="613"/>
      <c r="I73" s="611"/>
      <c r="J73" s="580"/>
      <c r="K73" s="613"/>
      <c r="L73" s="614">
        <v>3.0</v>
      </c>
      <c r="M73" s="612">
        <v>3.0</v>
      </c>
      <c r="N73" s="563"/>
      <c r="O73" s="550">
        <v>3.0</v>
      </c>
      <c r="P73" s="551">
        <v>3.0</v>
      </c>
      <c r="Q73" s="613"/>
      <c r="R73" s="611"/>
      <c r="S73" s="580"/>
      <c r="T73" s="572"/>
      <c r="U73" s="559">
        <v>5.0</v>
      </c>
      <c r="V73" s="522">
        <f t="shared" si="85"/>
        <v>5</v>
      </c>
      <c r="W73" s="563"/>
      <c r="X73" s="550">
        <v>3.0</v>
      </c>
      <c r="Y73" s="551">
        <v>3.0</v>
      </c>
      <c r="Z73" s="566"/>
      <c r="AA73" s="553">
        <v>3.0</v>
      </c>
      <c r="AB73" s="554">
        <v>3.0</v>
      </c>
      <c r="AC73" s="613"/>
      <c r="AD73" s="611"/>
      <c r="AE73" s="580"/>
      <c r="AF73" s="572"/>
      <c r="AG73" s="559">
        <v>3.0</v>
      </c>
      <c r="AH73" s="548">
        <v>3.0</v>
      </c>
      <c r="AI73" s="563"/>
      <c r="AJ73" s="550">
        <v>3.0</v>
      </c>
      <c r="AK73" s="551">
        <v>3.0</v>
      </c>
      <c r="AL73" s="569"/>
      <c r="AM73" s="556">
        <v>3.0</v>
      </c>
      <c r="AN73" s="557">
        <v>3.0</v>
      </c>
      <c r="AO73" s="613"/>
      <c r="AP73" s="611"/>
      <c r="AQ73" s="603"/>
      <c r="AR73" s="572"/>
      <c r="AS73" s="559">
        <v>3.0</v>
      </c>
      <c r="AT73" s="518">
        <f>AR73+AS73</f>
        <v>3</v>
      </c>
      <c r="AU73" s="519">
        <f t="shared" ref="AU73:AW73" si="87">AO73+AR73</f>
        <v>0</v>
      </c>
      <c r="AV73" s="520">
        <f t="shared" si="87"/>
        <v>3</v>
      </c>
      <c r="AW73" s="521">
        <f t="shared" si="87"/>
        <v>3</v>
      </c>
      <c r="AX73" s="569"/>
      <c r="AY73" s="556">
        <v>3.0</v>
      </c>
      <c r="AZ73" s="557">
        <v>3.0</v>
      </c>
      <c r="BA73" s="566"/>
      <c r="BB73" s="553">
        <v>3.0</v>
      </c>
      <c r="BC73" s="554">
        <v>3.0</v>
      </c>
      <c r="BD73" s="572"/>
      <c r="BE73" s="559">
        <v>3.0</v>
      </c>
      <c r="BF73" s="518">
        <f t="shared" si="86"/>
        <v>3</v>
      </c>
    </row>
    <row r="74">
      <c r="A74" s="483"/>
      <c r="B74" s="397"/>
      <c r="C74" s="397"/>
      <c r="D74" s="609"/>
      <c r="E74" s="576"/>
      <c r="F74" s="819" t="s">
        <v>137</v>
      </c>
      <c r="G74" s="577"/>
      <c r="H74" s="613"/>
      <c r="I74" s="611"/>
      <c r="J74" s="580"/>
      <c r="K74" s="613"/>
      <c r="L74" s="614">
        <v>1.0</v>
      </c>
      <c r="M74" s="612">
        <v>1.0</v>
      </c>
      <c r="N74" s="563"/>
      <c r="O74" s="550">
        <v>1.0</v>
      </c>
      <c r="P74" s="551">
        <v>1.0</v>
      </c>
      <c r="Q74" s="613"/>
      <c r="R74" s="611"/>
      <c r="S74" s="580"/>
      <c r="T74" s="572"/>
      <c r="U74" s="559">
        <v>1.0</v>
      </c>
      <c r="V74" s="522">
        <f t="shared" si="85"/>
        <v>1</v>
      </c>
      <c r="W74" s="563"/>
      <c r="X74" s="550">
        <v>1.0</v>
      </c>
      <c r="Y74" s="551">
        <v>1.0</v>
      </c>
      <c r="Z74" s="566"/>
      <c r="AA74" s="553">
        <v>1.0</v>
      </c>
      <c r="AB74" s="554">
        <v>1.0</v>
      </c>
      <c r="AC74" s="613"/>
      <c r="AD74" s="611"/>
      <c r="AE74" s="580"/>
      <c r="AF74" s="572"/>
      <c r="AG74" s="559">
        <v>1.0</v>
      </c>
      <c r="AH74" s="548">
        <v>1.0</v>
      </c>
      <c r="AI74" s="563"/>
      <c r="AJ74" s="550">
        <v>1.0</v>
      </c>
      <c r="AK74" s="551">
        <v>1.0</v>
      </c>
      <c r="AL74" s="569"/>
      <c r="AM74" s="556">
        <v>1.0</v>
      </c>
      <c r="AN74" s="557">
        <v>1.0</v>
      </c>
      <c r="AO74" s="613"/>
      <c r="AP74" s="611"/>
      <c r="AQ74" s="603"/>
      <c r="AR74" s="572"/>
      <c r="AS74" s="573"/>
      <c r="AT74" s="593"/>
      <c r="AU74" s="594"/>
      <c r="AV74" s="595"/>
      <c r="AW74" s="596"/>
      <c r="AX74" s="569"/>
      <c r="AY74" s="556">
        <v>1.0</v>
      </c>
      <c r="AZ74" s="557">
        <v>1.0</v>
      </c>
      <c r="BA74" s="566"/>
      <c r="BB74" s="553">
        <v>1.0</v>
      </c>
      <c r="BC74" s="554">
        <v>1.0</v>
      </c>
      <c r="BD74" s="572"/>
      <c r="BE74" s="559">
        <v>1.0</v>
      </c>
      <c r="BF74" s="518">
        <f t="shared" si="86"/>
        <v>1</v>
      </c>
    </row>
    <row r="75">
      <c r="A75" s="483"/>
      <c r="B75" s="397"/>
      <c r="C75" s="397"/>
      <c r="D75" s="609"/>
      <c r="E75" s="576"/>
      <c r="F75" s="832" t="s">
        <v>138</v>
      </c>
      <c r="G75" s="577"/>
      <c r="H75" s="613"/>
      <c r="I75" s="611"/>
      <c r="J75" s="580"/>
      <c r="K75" s="613"/>
      <c r="L75" s="611"/>
      <c r="M75" s="580"/>
      <c r="N75" s="563"/>
      <c r="O75" s="564"/>
      <c r="P75" s="565"/>
      <c r="Q75" s="613"/>
      <c r="R75" s="611"/>
      <c r="S75" s="580"/>
      <c r="T75" s="572"/>
      <c r="U75" s="573"/>
      <c r="V75" s="603"/>
      <c r="W75" s="563"/>
      <c r="X75" s="564"/>
      <c r="Y75" s="565"/>
      <c r="Z75" s="566"/>
      <c r="AA75" s="567"/>
      <c r="AB75" s="568"/>
      <c r="AC75" s="613"/>
      <c r="AD75" s="611"/>
      <c r="AE75" s="580"/>
      <c r="AF75" s="572"/>
      <c r="AG75" s="573"/>
      <c r="AH75" s="562"/>
      <c r="AI75" s="563"/>
      <c r="AJ75" s="564"/>
      <c r="AK75" s="565"/>
      <c r="AL75" s="569"/>
      <c r="AM75" s="570"/>
      <c r="AN75" s="571"/>
      <c r="AO75" s="613"/>
      <c r="AP75" s="611"/>
      <c r="AQ75" s="603"/>
      <c r="AR75" s="572"/>
      <c r="AS75" s="573"/>
      <c r="AT75" s="593"/>
      <c r="AU75" s="594"/>
      <c r="AV75" s="595"/>
      <c r="AW75" s="596"/>
      <c r="AX75" s="569"/>
      <c r="AY75" s="570"/>
      <c r="AZ75" s="571"/>
      <c r="BA75" s="566"/>
      <c r="BB75" s="567"/>
      <c r="BC75" s="568"/>
      <c r="BD75" s="572"/>
      <c r="BE75" s="573"/>
      <c r="BF75" s="593"/>
    </row>
    <row r="76">
      <c r="A76" s="483"/>
      <c r="B76" s="397"/>
      <c r="C76" s="397"/>
      <c r="D76" s="833">
        <v>7.0</v>
      </c>
      <c r="E76" s="530" t="s">
        <v>196</v>
      </c>
      <c r="F76" s="531"/>
      <c r="G76" s="532"/>
      <c r="H76" s="572"/>
      <c r="I76" s="573"/>
      <c r="J76" s="562"/>
      <c r="K76" s="572"/>
      <c r="L76" s="573"/>
      <c r="M76" s="562"/>
      <c r="N76" s="563"/>
      <c r="O76" s="564"/>
      <c r="P76" s="565"/>
      <c r="Q76" s="572"/>
      <c r="R76" s="573"/>
      <c r="S76" s="562"/>
      <c r="T76" s="572"/>
      <c r="U76" s="573"/>
      <c r="V76" s="603"/>
      <c r="W76" s="563"/>
      <c r="X76" s="564"/>
      <c r="Y76" s="565"/>
      <c r="Z76" s="566"/>
      <c r="AA76" s="567"/>
      <c r="AB76" s="568"/>
      <c r="AC76" s="572"/>
      <c r="AD76" s="573"/>
      <c r="AE76" s="562"/>
      <c r="AF76" s="572"/>
      <c r="AG76" s="573"/>
      <c r="AH76" s="562"/>
      <c r="AI76" s="563"/>
      <c r="AJ76" s="564"/>
      <c r="AK76" s="565"/>
      <c r="AL76" s="569"/>
      <c r="AM76" s="570"/>
      <c r="AN76" s="571"/>
      <c r="AO76" s="572"/>
      <c r="AP76" s="573"/>
      <c r="AQ76" s="603"/>
      <c r="AR76" s="572"/>
      <c r="AS76" s="573"/>
      <c r="AT76" s="593"/>
      <c r="AU76" s="594"/>
      <c r="AV76" s="595"/>
      <c r="AW76" s="596"/>
      <c r="AX76" s="569"/>
      <c r="AY76" s="570"/>
      <c r="AZ76" s="571"/>
      <c r="BA76" s="566"/>
      <c r="BB76" s="567"/>
      <c r="BC76" s="568"/>
      <c r="BD76" s="572"/>
      <c r="BE76" s="573"/>
      <c r="BF76" s="593"/>
    </row>
    <row r="77">
      <c r="A77" s="483"/>
      <c r="B77" s="397"/>
      <c r="C77" s="397"/>
      <c r="D77" s="545"/>
      <c r="E77" s="531"/>
      <c r="F77" s="640" t="s">
        <v>133</v>
      </c>
      <c r="G77" s="532"/>
      <c r="H77" s="560"/>
      <c r="I77" s="561"/>
      <c r="J77" s="562"/>
      <c r="K77" s="560"/>
      <c r="L77" s="561"/>
      <c r="M77" s="562"/>
      <c r="N77" s="563"/>
      <c r="O77" s="564"/>
      <c r="P77" s="565"/>
      <c r="Q77" s="560"/>
      <c r="R77" s="561"/>
      <c r="S77" s="562"/>
      <c r="T77" s="572"/>
      <c r="U77" s="573"/>
      <c r="V77" s="603"/>
      <c r="W77" s="563"/>
      <c r="X77" s="564"/>
      <c r="Y77" s="565"/>
      <c r="Z77" s="566"/>
      <c r="AA77" s="567"/>
      <c r="AB77" s="568"/>
      <c r="AC77" s="560"/>
      <c r="AD77" s="561"/>
      <c r="AE77" s="562"/>
      <c r="AF77" s="572"/>
      <c r="AG77" s="573"/>
      <c r="AH77" s="562"/>
      <c r="AI77" s="563"/>
      <c r="AJ77" s="564"/>
      <c r="AK77" s="565"/>
      <c r="AL77" s="569"/>
      <c r="AM77" s="570"/>
      <c r="AN77" s="571"/>
      <c r="AO77" s="560"/>
      <c r="AP77" s="561"/>
      <c r="AQ77" s="603"/>
      <c r="AR77" s="572"/>
      <c r="AS77" s="573"/>
      <c r="AT77" s="593"/>
      <c r="AU77" s="594"/>
      <c r="AV77" s="595"/>
      <c r="AW77" s="596"/>
      <c r="AX77" s="569"/>
      <c r="AY77" s="570"/>
      <c r="AZ77" s="571"/>
      <c r="BA77" s="566"/>
      <c r="BB77" s="567"/>
      <c r="BC77" s="568"/>
      <c r="BD77" s="572"/>
      <c r="BE77" s="573"/>
      <c r="BF77" s="593"/>
    </row>
    <row r="78">
      <c r="A78" s="483"/>
      <c r="B78" s="397"/>
      <c r="C78" s="397"/>
      <c r="D78" s="545"/>
      <c r="E78" s="531"/>
      <c r="F78" s="640" t="s">
        <v>134</v>
      </c>
      <c r="G78" s="532"/>
      <c r="H78" s="560"/>
      <c r="I78" s="561"/>
      <c r="J78" s="562"/>
      <c r="K78" s="560"/>
      <c r="L78" s="561"/>
      <c r="M78" s="562"/>
      <c r="N78" s="563"/>
      <c r="O78" s="564"/>
      <c r="P78" s="565"/>
      <c r="Q78" s="560"/>
      <c r="R78" s="561"/>
      <c r="S78" s="562"/>
      <c r="T78" s="572"/>
      <c r="U78" s="573"/>
      <c r="V78" s="603"/>
      <c r="W78" s="563"/>
      <c r="X78" s="564"/>
      <c r="Y78" s="565"/>
      <c r="Z78" s="566"/>
      <c r="AA78" s="567"/>
      <c r="AB78" s="568"/>
      <c r="AC78" s="560"/>
      <c r="AD78" s="561"/>
      <c r="AE78" s="562"/>
      <c r="AF78" s="572"/>
      <c r="AG78" s="573"/>
      <c r="AH78" s="562"/>
      <c r="AI78" s="563"/>
      <c r="AJ78" s="564"/>
      <c r="AK78" s="565"/>
      <c r="AL78" s="569"/>
      <c r="AM78" s="570"/>
      <c r="AN78" s="571"/>
      <c r="AO78" s="560"/>
      <c r="AP78" s="561"/>
      <c r="AQ78" s="603"/>
      <c r="AR78" s="572"/>
      <c r="AS78" s="573"/>
      <c r="AT78" s="593"/>
      <c r="AU78" s="594"/>
      <c r="AV78" s="595"/>
      <c r="AW78" s="596"/>
      <c r="AX78" s="569"/>
      <c r="AY78" s="570"/>
      <c r="AZ78" s="571"/>
      <c r="BA78" s="566"/>
      <c r="BB78" s="567"/>
      <c r="BC78" s="568"/>
      <c r="BD78" s="572"/>
      <c r="BE78" s="573"/>
      <c r="BF78" s="593"/>
    </row>
    <row r="79">
      <c r="A79" s="483"/>
      <c r="B79" s="397"/>
      <c r="C79" s="397"/>
      <c r="D79" s="609"/>
      <c r="E79" s="576"/>
      <c r="F79" s="641" t="s">
        <v>135</v>
      </c>
      <c r="G79" s="577"/>
      <c r="H79" s="613"/>
      <c r="I79" s="611"/>
      <c r="J79" s="580"/>
      <c r="K79" s="613"/>
      <c r="L79" s="611"/>
      <c r="M79" s="580"/>
      <c r="N79" s="563"/>
      <c r="O79" s="564"/>
      <c r="P79" s="565"/>
      <c r="Q79" s="613"/>
      <c r="R79" s="611"/>
      <c r="S79" s="580"/>
      <c r="T79" s="572"/>
      <c r="U79" s="573"/>
      <c r="V79" s="603"/>
      <c r="W79" s="563"/>
      <c r="X79" s="564"/>
      <c r="Y79" s="565"/>
      <c r="Z79" s="566"/>
      <c r="AA79" s="567"/>
      <c r="AB79" s="568"/>
      <c r="AC79" s="613"/>
      <c r="AD79" s="611"/>
      <c r="AE79" s="580"/>
      <c r="AF79" s="572"/>
      <c r="AG79" s="573"/>
      <c r="AH79" s="562"/>
      <c r="AI79" s="563"/>
      <c r="AJ79" s="564"/>
      <c r="AK79" s="565"/>
      <c r="AL79" s="569"/>
      <c r="AM79" s="570"/>
      <c r="AN79" s="571"/>
      <c r="AO79" s="613"/>
      <c r="AP79" s="611"/>
      <c r="AQ79" s="603"/>
      <c r="AR79" s="572"/>
      <c r="AS79" s="573"/>
      <c r="AT79" s="593"/>
      <c r="AU79" s="594"/>
      <c r="AV79" s="595"/>
      <c r="AW79" s="596"/>
      <c r="AX79" s="569"/>
      <c r="AY79" s="570"/>
      <c r="AZ79" s="571"/>
      <c r="BA79" s="566"/>
      <c r="BB79" s="567"/>
      <c r="BC79" s="568"/>
      <c r="BD79" s="572"/>
      <c r="BE79" s="573"/>
      <c r="BF79" s="518">
        <f>BD79+BE79</f>
        <v>0</v>
      </c>
    </row>
    <row r="80">
      <c r="A80" s="483"/>
      <c r="B80" s="397"/>
      <c r="C80" s="397"/>
      <c r="D80" s="609"/>
      <c r="E80" s="576"/>
      <c r="F80" s="819" t="s">
        <v>197</v>
      </c>
      <c r="G80" s="577"/>
      <c r="H80" s="613"/>
      <c r="I80" s="611"/>
      <c r="J80" s="580"/>
      <c r="K80" s="613"/>
      <c r="L80" s="611"/>
      <c r="M80" s="580"/>
      <c r="N80" s="563"/>
      <c r="O80" s="564"/>
      <c r="P80" s="565"/>
      <c r="Q80" s="613"/>
      <c r="R80" s="611"/>
      <c r="S80" s="580"/>
      <c r="T80" s="572"/>
      <c r="U80" s="573"/>
      <c r="V80" s="603"/>
      <c r="W80" s="563"/>
      <c r="X80" s="564"/>
      <c r="Y80" s="565"/>
      <c r="Z80" s="566"/>
      <c r="AA80" s="567"/>
      <c r="AB80" s="568"/>
      <c r="AC80" s="613"/>
      <c r="AD80" s="611"/>
      <c r="AE80" s="580"/>
      <c r="AF80" s="572"/>
      <c r="AG80" s="573"/>
      <c r="AH80" s="562"/>
      <c r="AI80" s="563"/>
      <c r="AJ80" s="564"/>
      <c r="AK80" s="565"/>
      <c r="AL80" s="569"/>
      <c r="AM80" s="570"/>
      <c r="AN80" s="571"/>
      <c r="AO80" s="613"/>
      <c r="AP80" s="611"/>
      <c r="AQ80" s="603"/>
      <c r="AR80" s="572"/>
      <c r="AS80" s="573"/>
      <c r="AT80" s="593"/>
      <c r="AU80" s="594"/>
      <c r="AV80" s="595"/>
      <c r="AW80" s="596"/>
      <c r="AX80" s="569"/>
      <c r="AY80" s="570"/>
      <c r="AZ80" s="571"/>
      <c r="BA80" s="566"/>
      <c r="BB80" s="567"/>
      <c r="BC80" s="568"/>
      <c r="BD80" s="572"/>
      <c r="BE80" s="573"/>
      <c r="BF80" s="593"/>
    </row>
    <row r="81">
      <c r="A81" s="483"/>
      <c r="B81" s="397"/>
      <c r="C81" s="397"/>
      <c r="D81" s="609"/>
      <c r="E81" s="576"/>
      <c r="F81" s="819" t="s">
        <v>137</v>
      </c>
      <c r="G81" s="577"/>
      <c r="H81" s="613"/>
      <c r="I81" s="611"/>
      <c r="J81" s="580"/>
      <c r="K81" s="613"/>
      <c r="L81" s="611"/>
      <c r="M81" s="580"/>
      <c r="N81" s="563"/>
      <c r="O81" s="564"/>
      <c r="P81" s="565"/>
      <c r="Q81" s="613"/>
      <c r="R81" s="611"/>
      <c r="S81" s="580"/>
      <c r="T81" s="572"/>
      <c r="U81" s="573"/>
      <c r="V81" s="603"/>
      <c r="W81" s="563"/>
      <c r="X81" s="564"/>
      <c r="Y81" s="565"/>
      <c r="Z81" s="566"/>
      <c r="AA81" s="567"/>
      <c r="AB81" s="568"/>
      <c r="AC81" s="613"/>
      <c r="AD81" s="611"/>
      <c r="AE81" s="580"/>
      <c r="AF81" s="572"/>
      <c r="AG81" s="573"/>
      <c r="AH81" s="562"/>
      <c r="AI81" s="563"/>
      <c r="AJ81" s="564"/>
      <c r="AK81" s="565"/>
      <c r="AL81" s="569"/>
      <c r="AM81" s="570"/>
      <c r="AN81" s="571"/>
      <c r="AO81" s="613"/>
      <c r="AP81" s="611"/>
      <c r="AQ81" s="603"/>
      <c r="AR81" s="572"/>
      <c r="AS81" s="573"/>
      <c r="AT81" s="593"/>
      <c r="AU81" s="594"/>
      <c r="AV81" s="595"/>
      <c r="AW81" s="596"/>
      <c r="AX81" s="569"/>
      <c r="AY81" s="570"/>
      <c r="AZ81" s="571"/>
      <c r="BA81" s="566"/>
      <c r="BB81" s="567"/>
      <c r="BC81" s="568"/>
      <c r="BD81" s="572"/>
      <c r="BE81" s="573"/>
      <c r="BF81" s="593"/>
    </row>
    <row r="82">
      <c r="A82" s="483"/>
      <c r="B82" s="397"/>
      <c r="C82" s="397"/>
      <c r="D82" s="609"/>
      <c r="E82" s="576"/>
      <c r="F82" s="819" t="s">
        <v>138</v>
      </c>
      <c r="G82" s="577"/>
      <c r="H82" s="613"/>
      <c r="I82" s="611"/>
      <c r="J82" s="580"/>
      <c r="K82" s="613"/>
      <c r="L82" s="611"/>
      <c r="M82" s="580"/>
      <c r="N82" s="563"/>
      <c r="O82" s="564"/>
      <c r="P82" s="565"/>
      <c r="Q82" s="613"/>
      <c r="R82" s="611"/>
      <c r="S82" s="580"/>
      <c r="T82" s="572"/>
      <c r="U82" s="573"/>
      <c r="V82" s="603"/>
      <c r="W82" s="563"/>
      <c r="X82" s="564"/>
      <c r="Y82" s="565"/>
      <c r="Z82" s="566"/>
      <c r="AA82" s="567"/>
      <c r="AB82" s="568"/>
      <c r="AC82" s="613"/>
      <c r="AD82" s="611"/>
      <c r="AE82" s="580"/>
      <c r="AF82" s="572"/>
      <c r="AG82" s="573"/>
      <c r="AH82" s="562"/>
      <c r="AI82" s="563"/>
      <c r="AJ82" s="564"/>
      <c r="AK82" s="565"/>
      <c r="AL82" s="569"/>
      <c r="AM82" s="570"/>
      <c r="AN82" s="571"/>
      <c r="AO82" s="613"/>
      <c r="AP82" s="611"/>
      <c r="AQ82" s="603"/>
      <c r="AR82" s="572"/>
      <c r="AS82" s="573"/>
      <c r="AT82" s="593"/>
      <c r="AU82" s="594"/>
      <c r="AV82" s="595"/>
      <c r="AW82" s="596"/>
      <c r="AX82" s="569"/>
      <c r="AY82" s="570"/>
      <c r="AZ82" s="571"/>
      <c r="BA82" s="566"/>
      <c r="BB82" s="567"/>
      <c r="BC82" s="568"/>
      <c r="BD82" s="572"/>
      <c r="BE82" s="573"/>
      <c r="BF82" s="593"/>
    </row>
    <row r="83">
      <c r="A83" s="483"/>
      <c r="B83" s="397"/>
      <c r="C83" s="397"/>
      <c r="D83" s="833">
        <v>8.0</v>
      </c>
      <c r="E83" s="530" t="s">
        <v>69</v>
      </c>
      <c r="F83" s="531"/>
      <c r="G83" s="532"/>
      <c r="H83" s="572"/>
      <c r="I83" s="617"/>
      <c r="J83" s="562"/>
      <c r="K83" s="572"/>
      <c r="L83" s="573"/>
      <c r="M83" s="562"/>
      <c r="N83" s="563"/>
      <c r="O83" s="564"/>
      <c r="P83" s="565"/>
      <c r="Q83" s="572"/>
      <c r="R83" s="573"/>
      <c r="S83" s="562"/>
      <c r="T83" s="572"/>
      <c r="U83" s="573"/>
      <c r="V83" s="603"/>
      <c r="W83" s="563"/>
      <c r="X83" s="564"/>
      <c r="Y83" s="565"/>
      <c r="Z83" s="566"/>
      <c r="AA83" s="567"/>
      <c r="AB83" s="568"/>
      <c r="AC83" s="572"/>
      <c r="AD83" s="573"/>
      <c r="AE83" s="562"/>
      <c r="AF83" s="572"/>
      <c r="AG83" s="573"/>
      <c r="AH83" s="562"/>
      <c r="AI83" s="563"/>
      <c r="AJ83" s="564"/>
      <c r="AK83" s="565"/>
      <c r="AL83" s="569"/>
      <c r="AM83" s="570"/>
      <c r="AN83" s="571"/>
      <c r="AO83" s="572"/>
      <c r="AP83" s="573"/>
      <c r="AQ83" s="603"/>
      <c r="AR83" s="572"/>
      <c r="AS83" s="573"/>
      <c r="AT83" s="593"/>
      <c r="AU83" s="594"/>
      <c r="AV83" s="595"/>
      <c r="AW83" s="596"/>
      <c r="AX83" s="569"/>
      <c r="AY83" s="570"/>
      <c r="AZ83" s="571"/>
      <c r="BA83" s="566"/>
      <c r="BB83" s="567"/>
      <c r="BC83" s="568"/>
      <c r="BD83" s="572"/>
      <c r="BE83" s="573"/>
      <c r="BF83" s="593"/>
    </row>
    <row r="84">
      <c r="A84" s="483"/>
      <c r="B84" s="397"/>
      <c r="C84" s="397"/>
      <c r="D84" s="545"/>
      <c r="E84" s="531"/>
      <c r="F84" s="530" t="s">
        <v>198</v>
      </c>
      <c r="G84" s="532"/>
      <c r="H84" s="572"/>
      <c r="I84" s="573"/>
      <c r="J84" s="562"/>
      <c r="K84" s="572"/>
      <c r="L84" s="573"/>
      <c r="M84" s="562"/>
      <c r="N84" s="563"/>
      <c r="O84" s="564"/>
      <c r="P84" s="565"/>
      <c r="Q84" s="572"/>
      <c r="R84" s="573"/>
      <c r="S84" s="562"/>
      <c r="T84" s="572"/>
      <c r="U84" s="573"/>
      <c r="V84" s="603"/>
      <c r="W84" s="563"/>
      <c r="X84" s="564"/>
      <c r="Y84" s="565"/>
      <c r="Z84" s="566"/>
      <c r="AA84" s="567"/>
      <c r="AB84" s="568"/>
      <c r="AC84" s="572"/>
      <c r="AD84" s="573"/>
      <c r="AE84" s="562"/>
      <c r="AF84" s="572"/>
      <c r="AG84" s="573"/>
      <c r="AH84" s="562"/>
      <c r="AI84" s="563"/>
      <c r="AJ84" s="564"/>
      <c r="AK84" s="565"/>
      <c r="AL84" s="569"/>
      <c r="AM84" s="570"/>
      <c r="AN84" s="571"/>
      <c r="AO84" s="572"/>
      <c r="AP84" s="573"/>
      <c r="AQ84" s="603"/>
      <c r="AR84" s="572"/>
      <c r="AS84" s="573"/>
      <c r="AT84" s="593"/>
      <c r="AU84" s="594"/>
      <c r="AV84" s="595"/>
      <c r="AW84" s="596"/>
      <c r="AX84" s="569"/>
      <c r="AY84" s="570"/>
      <c r="AZ84" s="571"/>
      <c r="BA84" s="566"/>
      <c r="BB84" s="567"/>
      <c r="BC84" s="568"/>
      <c r="BD84" s="572"/>
      <c r="BE84" s="573"/>
      <c r="BF84" s="593"/>
    </row>
    <row r="85">
      <c r="A85" s="483"/>
      <c r="B85" s="397"/>
      <c r="C85" s="397"/>
      <c r="D85" s="545"/>
      <c r="E85" s="531"/>
      <c r="F85" s="640" t="s">
        <v>133</v>
      </c>
      <c r="G85" s="532"/>
      <c r="H85" s="560"/>
      <c r="I85" s="547">
        <v>1.0</v>
      </c>
      <c r="J85" s="548">
        <v>1.0</v>
      </c>
      <c r="K85" s="546">
        <v>1.0</v>
      </c>
      <c r="L85" s="561"/>
      <c r="M85" s="548">
        <v>1.0</v>
      </c>
      <c r="N85" s="549">
        <v>1.0</v>
      </c>
      <c r="O85" s="550">
        <v>1.0</v>
      </c>
      <c r="P85" s="551">
        <v>2.0</v>
      </c>
      <c r="Q85" s="560"/>
      <c r="R85" s="561"/>
      <c r="S85" s="562"/>
      <c r="T85" s="558">
        <v>1.0</v>
      </c>
      <c r="U85" s="573"/>
      <c r="V85" s="522">
        <f t="shared" ref="V85:V87" si="88">T85+U85</f>
        <v>1</v>
      </c>
      <c r="W85" s="549">
        <v>1.0</v>
      </c>
      <c r="X85" s="550">
        <v>1.0</v>
      </c>
      <c r="Y85" s="551">
        <v>2.0</v>
      </c>
      <c r="Z85" s="552">
        <v>1.0</v>
      </c>
      <c r="AA85" s="553">
        <v>1.0</v>
      </c>
      <c r="AB85" s="554">
        <v>2.0</v>
      </c>
      <c r="AC85" s="560"/>
      <c r="AD85" s="561"/>
      <c r="AE85" s="562"/>
      <c r="AF85" s="558">
        <v>1.0</v>
      </c>
      <c r="AG85" s="559">
        <v>1.0</v>
      </c>
      <c r="AH85" s="548">
        <v>2.0</v>
      </c>
      <c r="AI85" s="549">
        <v>1.0</v>
      </c>
      <c r="AJ85" s="550">
        <v>1.0</v>
      </c>
      <c r="AK85" s="551">
        <v>2.0</v>
      </c>
      <c r="AL85" s="555">
        <v>1.0</v>
      </c>
      <c r="AM85" s="556">
        <v>1.0</v>
      </c>
      <c r="AN85" s="557">
        <v>2.0</v>
      </c>
      <c r="AO85" s="560"/>
      <c r="AP85" s="561"/>
      <c r="AQ85" s="603"/>
      <c r="AR85" s="572"/>
      <c r="AS85" s="573"/>
      <c r="AT85" s="593"/>
      <c r="AU85" s="594"/>
      <c r="AV85" s="595"/>
      <c r="AW85" s="596"/>
      <c r="AX85" s="555">
        <v>1.0</v>
      </c>
      <c r="AY85" s="556">
        <v>1.0</v>
      </c>
      <c r="AZ85" s="557">
        <v>2.0</v>
      </c>
      <c r="BA85" s="552">
        <v>1.0</v>
      </c>
      <c r="BB85" s="567"/>
      <c r="BC85" s="554">
        <v>1.0</v>
      </c>
      <c r="BD85" s="558">
        <v>1.0</v>
      </c>
      <c r="BE85" s="573"/>
      <c r="BF85" s="518">
        <f t="shared" ref="BF85:BF88" si="90">BD85+BE85</f>
        <v>1</v>
      </c>
    </row>
    <row r="86">
      <c r="A86" s="483"/>
      <c r="B86" s="397"/>
      <c r="C86" s="397"/>
      <c r="D86" s="545"/>
      <c r="E86" s="531"/>
      <c r="F86" s="640" t="s">
        <v>134</v>
      </c>
      <c r="G86" s="532"/>
      <c r="H86" s="560"/>
      <c r="I86" s="547">
        <v>2.0</v>
      </c>
      <c r="J86" s="548">
        <v>2.0</v>
      </c>
      <c r="K86" s="560"/>
      <c r="L86" s="547">
        <v>2.0</v>
      </c>
      <c r="M86" s="548">
        <v>2.0</v>
      </c>
      <c r="N86" s="563"/>
      <c r="O86" s="550">
        <v>4.0</v>
      </c>
      <c r="P86" s="551">
        <v>4.0</v>
      </c>
      <c r="Q86" s="546">
        <v>1.0</v>
      </c>
      <c r="R86" s="561"/>
      <c r="S86" s="548">
        <v>1.0</v>
      </c>
      <c r="T86" s="572"/>
      <c r="U86" s="559">
        <v>3.0</v>
      </c>
      <c r="V86" s="522">
        <f t="shared" si="88"/>
        <v>3</v>
      </c>
      <c r="W86" s="549">
        <v>1.0</v>
      </c>
      <c r="X86" s="550">
        <v>4.0</v>
      </c>
      <c r="Y86" s="551">
        <v>5.0</v>
      </c>
      <c r="Z86" s="552">
        <v>1.0</v>
      </c>
      <c r="AA86" s="553">
        <v>4.0</v>
      </c>
      <c r="AB86" s="554">
        <v>5.0</v>
      </c>
      <c r="AC86" s="560"/>
      <c r="AD86" s="561"/>
      <c r="AE86" s="562"/>
      <c r="AF86" s="558">
        <v>1.0</v>
      </c>
      <c r="AG86" s="559">
        <v>4.0</v>
      </c>
      <c r="AH86" s="548">
        <v>5.0</v>
      </c>
      <c r="AI86" s="549">
        <v>1.0</v>
      </c>
      <c r="AJ86" s="550">
        <v>4.0</v>
      </c>
      <c r="AK86" s="551">
        <v>5.0</v>
      </c>
      <c r="AL86" s="555">
        <v>1.0</v>
      </c>
      <c r="AM86" s="556">
        <v>4.0</v>
      </c>
      <c r="AN86" s="557">
        <v>5.0</v>
      </c>
      <c r="AO86" s="560"/>
      <c r="AP86" s="561"/>
      <c r="AQ86" s="603"/>
      <c r="AR86" s="558">
        <v>1.0</v>
      </c>
      <c r="AS86" s="559">
        <v>3.0</v>
      </c>
      <c r="AT86" s="518">
        <f t="shared" ref="AT86:AT88" si="91">AR86+AS86</f>
        <v>4</v>
      </c>
      <c r="AU86" s="519">
        <f t="shared" ref="AU86:AW86" si="89">AO86+AR86</f>
        <v>1</v>
      </c>
      <c r="AV86" s="520">
        <f t="shared" si="89"/>
        <v>3</v>
      </c>
      <c r="AW86" s="521">
        <f t="shared" si="89"/>
        <v>4</v>
      </c>
      <c r="AX86" s="555">
        <v>1.0</v>
      </c>
      <c r="AY86" s="556">
        <v>4.0</v>
      </c>
      <c r="AZ86" s="557">
        <v>5.0</v>
      </c>
      <c r="BA86" s="552">
        <v>1.0</v>
      </c>
      <c r="BB86" s="553">
        <v>4.0</v>
      </c>
      <c r="BC86" s="554">
        <v>5.0</v>
      </c>
      <c r="BD86" s="558">
        <v>1.0</v>
      </c>
      <c r="BE86" s="559">
        <v>3.0</v>
      </c>
      <c r="BF86" s="518">
        <f t="shared" si="90"/>
        <v>4</v>
      </c>
    </row>
    <row r="87">
      <c r="A87" s="483"/>
      <c r="B87" s="397"/>
      <c r="C87" s="397"/>
      <c r="D87" s="609"/>
      <c r="E87" s="576"/>
      <c r="F87" s="641" t="s">
        <v>135</v>
      </c>
      <c r="G87" s="577"/>
      <c r="H87" s="610">
        <v>1.0</v>
      </c>
      <c r="I87" s="611"/>
      <c r="J87" s="612">
        <v>1.0</v>
      </c>
      <c r="K87" s="613"/>
      <c r="L87" s="614">
        <v>1.0</v>
      </c>
      <c r="M87" s="612">
        <v>1.0</v>
      </c>
      <c r="N87" s="549">
        <v>1.0</v>
      </c>
      <c r="O87" s="550">
        <v>1.0</v>
      </c>
      <c r="P87" s="551">
        <v>2.0</v>
      </c>
      <c r="Q87" s="613"/>
      <c r="R87" s="614">
        <v>1.0</v>
      </c>
      <c r="S87" s="580"/>
      <c r="T87" s="558">
        <v>1.0</v>
      </c>
      <c r="U87" s="559">
        <v>1.0</v>
      </c>
      <c r="V87" s="522">
        <f t="shared" si="88"/>
        <v>2</v>
      </c>
      <c r="W87" s="549">
        <v>1.0</v>
      </c>
      <c r="X87" s="550">
        <v>1.0</v>
      </c>
      <c r="Y87" s="551">
        <v>2.0</v>
      </c>
      <c r="Z87" s="552">
        <v>1.0</v>
      </c>
      <c r="AA87" s="553">
        <v>1.0</v>
      </c>
      <c r="AB87" s="554">
        <v>2.0</v>
      </c>
      <c r="AC87" s="613"/>
      <c r="AD87" s="611"/>
      <c r="AE87" s="580"/>
      <c r="AF87" s="558">
        <v>1.0</v>
      </c>
      <c r="AG87" s="559">
        <v>1.0</v>
      </c>
      <c r="AH87" s="548">
        <v>2.0</v>
      </c>
      <c r="AI87" s="549">
        <v>1.0</v>
      </c>
      <c r="AJ87" s="550">
        <v>1.0</v>
      </c>
      <c r="AK87" s="551">
        <v>2.0</v>
      </c>
      <c r="AL87" s="555">
        <v>1.0</v>
      </c>
      <c r="AM87" s="556">
        <v>1.0</v>
      </c>
      <c r="AN87" s="557">
        <v>2.0</v>
      </c>
      <c r="AO87" s="613"/>
      <c r="AP87" s="611"/>
      <c r="AQ87" s="603"/>
      <c r="AR87" s="558">
        <v>1.0</v>
      </c>
      <c r="AS87" s="559">
        <v>3.0</v>
      </c>
      <c r="AT87" s="518">
        <f t="shared" si="91"/>
        <v>4</v>
      </c>
      <c r="AU87" s="519">
        <f t="shared" ref="AU87:AW87" si="92">AO87+AR87</f>
        <v>1</v>
      </c>
      <c r="AV87" s="520">
        <f t="shared" si="92"/>
        <v>3</v>
      </c>
      <c r="AW87" s="521">
        <f t="shared" si="92"/>
        <v>4</v>
      </c>
      <c r="AX87" s="555">
        <v>1.0</v>
      </c>
      <c r="AY87" s="556">
        <v>1.0</v>
      </c>
      <c r="AZ87" s="557">
        <v>2.0</v>
      </c>
      <c r="BA87" s="552">
        <v>1.0</v>
      </c>
      <c r="BB87" s="553">
        <v>3.0</v>
      </c>
      <c r="BC87" s="554">
        <v>4.0</v>
      </c>
      <c r="BD87" s="558">
        <v>1.0</v>
      </c>
      <c r="BE87" s="559">
        <v>3.0</v>
      </c>
      <c r="BF87" s="518">
        <f t="shared" si="90"/>
        <v>4</v>
      </c>
    </row>
    <row r="88">
      <c r="A88" s="483"/>
      <c r="B88" s="397"/>
      <c r="C88" s="397"/>
      <c r="D88" s="609"/>
      <c r="E88" s="576"/>
      <c r="F88" s="819" t="s">
        <v>199</v>
      </c>
      <c r="G88" s="577"/>
      <c r="H88" s="613"/>
      <c r="I88" s="611"/>
      <c r="J88" s="580"/>
      <c r="K88" s="613"/>
      <c r="L88" s="611"/>
      <c r="M88" s="580"/>
      <c r="N88" s="563"/>
      <c r="O88" s="564"/>
      <c r="P88" s="565"/>
      <c r="Q88" s="613"/>
      <c r="R88" s="614">
        <v>1.0</v>
      </c>
      <c r="S88" s="612">
        <v>2.0</v>
      </c>
      <c r="T88" s="572"/>
      <c r="U88" s="573"/>
      <c r="V88" s="603"/>
      <c r="W88" s="563"/>
      <c r="X88" s="550">
        <v>2.0</v>
      </c>
      <c r="Y88" s="551">
        <v>2.0</v>
      </c>
      <c r="Z88" s="566"/>
      <c r="AA88" s="553">
        <v>2.0</v>
      </c>
      <c r="AB88" s="554">
        <v>2.0</v>
      </c>
      <c r="AC88" s="613"/>
      <c r="AD88" s="611"/>
      <c r="AE88" s="580"/>
      <c r="AF88" s="572"/>
      <c r="AG88" s="559">
        <v>2.0</v>
      </c>
      <c r="AH88" s="548">
        <v>2.0</v>
      </c>
      <c r="AI88" s="563"/>
      <c r="AJ88" s="550">
        <v>2.0</v>
      </c>
      <c r="AK88" s="551">
        <v>2.0</v>
      </c>
      <c r="AL88" s="569"/>
      <c r="AM88" s="556">
        <v>2.0</v>
      </c>
      <c r="AN88" s="557">
        <v>2.0</v>
      </c>
      <c r="AO88" s="613"/>
      <c r="AP88" s="611"/>
      <c r="AQ88" s="603"/>
      <c r="AR88" s="572"/>
      <c r="AS88" s="559">
        <v>2.0</v>
      </c>
      <c r="AT88" s="518">
        <f t="shared" si="91"/>
        <v>2</v>
      </c>
      <c r="AU88" s="519">
        <f t="shared" ref="AU88:AW88" si="93">AO88+AR88</f>
        <v>0</v>
      </c>
      <c r="AV88" s="520">
        <f t="shared" si="93"/>
        <v>2</v>
      </c>
      <c r="AW88" s="521">
        <f t="shared" si="93"/>
        <v>2</v>
      </c>
      <c r="AX88" s="569"/>
      <c r="AY88" s="556">
        <v>2.0</v>
      </c>
      <c r="AZ88" s="557">
        <v>2.0</v>
      </c>
      <c r="BA88" s="566"/>
      <c r="BB88" s="553">
        <v>1.0</v>
      </c>
      <c r="BC88" s="554">
        <v>1.0</v>
      </c>
      <c r="BD88" s="572"/>
      <c r="BE88" s="559">
        <v>2.0</v>
      </c>
      <c r="BF88" s="518">
        <f t="shared" si="90"/>
        <v>2</v>
      </c>
    </row>
    <row r="89">
      <c r="A89" s="483"/>
      <c r="B89" s="397"/>
      <c r="C89" s="397"/>
      <c r="D89" s="609"/>
      <c r="E89" s="576"/>
      <c r="F89" s="819" t="s">
        <v>137</v>
      </c>
      <c r="G89" s="577"/>
      <c r="H89" s="613"/>
      <c r="I89" s="611"/>
      <c r="J89" s="580"/>
      <c r="K89" s="613"/>
      <c r="L89" s="611"/>
      <c r="M89" s="580"/>
      <c r="N89" s="563"/>
      <c r="O89" s="564"/>
      <c r="P89" s="565"/>
      <c r="Q89" s="613"/>
      <c r="R89" s="611"/>
      <c r="S89" s="580"/>
      <c r="T89" s="572"/>
      <c r="U89" s="573"/>
      <c r="V89" s="603"/>
      <c r="W89" s="563"/>
      <c r="X89" s="564"/>
      <c r="Y89" s="565"/>
      <c r="Z89" s="566"/>
      <c r="AA89" s="567"/>
      <c r="AB89" s="568"/>
      <c r="AC89" s="613"/>
      <c r="AD89" s="611"/>
      <c r="AE89" s="580"/>
      <c r="AF89" s="572"/>
      <c r="AG89" s="573"/>
      <c r="AH89" s="562"/>
      <c r="AI89" s="563"/>
      <c r="AJ89" s="564"/>
      <c r="AK89" s="565"/>
      <c r="AL89" s="569"/>
      <c r="AM89" s="570"/>
      <c r="AN89" s="571"/>
      <c r="AO89" s="613"/>
      <c r="AP89" s="611"/>
      <c r="AQ89" s="603"/>
      <c r="AR89" s="572"/>
      <c r="AS89" s="573"/>
      <c r="AT89" s="593"/>
      <c r="AU89" s="594"/>
      <c r="AV89" s="595"/>
      <c r="AW89" s="596"/>
      <c r="AX89" s="569"/>
      <c r="AY89" s="570"/>
      <c r="AZ89" s="571"/>
      <c r="BA89" s="566"/>
      <c r="BB89" s="567"/>
      <c r="BC89" s="568"/>
      <c r="BD89" s="572"/>
      <c r="BE89" s="573"/>
      <c r="BF89" s="593"/>
    </row>
    <row r="90">
      <c r="A90" s="483"/>
      <c r="B90" s="397"/>
      <c r="C90" s="501"/>
      <c r="D90" s="609"/>
      <c r="E90" s="576"/>
      <c r="F90" s="819" t="s">
        <v>138</v>
      </c>
      <c r="G90" s="577"/>
      <c r="H90" s="613"/>
      <c r="I90" s="611"/>
      <c r="J90" s="580"/>
      <c r="K90" s="613"/>
      <c r="L90" s="611"/>
      <c r="M90" s="580"/>
      <c r="N90" s="563"/>
      <c r="O90" s="564"/>
      <c r="P90" s="565"/>
      <c r="Q90" s="613"/>
      <c r="R90" s="611"/>
      <c r="S90" s="580"/>
      <c r="T90" s="572"/>
      <c r="U90" s="573"/>
      <c r="V90" s="603"/>
      <c r="W90" s="563"/>
      <c r="X90" s="564"/>
      <c r="Y90" s="565"/>
      <c r="Z90" s="566"/>
      <c r="AA90" s="567"/>
      <c r="AB90" s="568"/>
      <c r="AC90" s="613"/>
      <c r="AD90" s="611"/>
      <c r="AE90" s="580"/>
      <c r="AF90" s="572"/>
      <c r="AG90" s="573"/>
      <c r="AH90" s="562"/>
      <c r="AI90" s="563"/>
      <c r="AJ90" s="564"/>
      <c r="AK90" s="565"/>
      <c r="AL90" s="569"/>
      <c r="AM90" s="570"/>
      <c r="AN90" s="571"/>
      <c r="AO90" s="613"/>
      <c r="AP90" s="611"/>
      <c r="AQ90" s="603"/>
      <c r="AR90" s="572"/>
      <c r="AS90" s="573"/>
      <c r="AT90" s="593"/>
      <c r="AU90" s="594"/>
      <c r="AV90" s="595"/>
      <c r="AW90" s="596"/>
      <c r="AX90" s="569"/>
      <c r="AY90" s="570"/>
      <c r="AZ90" s="571"/>
      <c r="BA90" s="566"/>
      <c r="BB90" s="567"/>
      <c r="BC90" s="568"/>
      <c r="BD90" s="572"/>
      <c r="BE90" s="573"/>
      <c r="BF90" s="593"/>
    </row>
    <row r="91">
      <c r="A91" s="483"/>
      <c r="B91" s="397"/>
      <c r="C91" s="397"/>
      <c r="D91" s="545"/>
      <c r="E91" s="531"/>
      <c r="F91" s="530" t="s">
        <v>71</v>
      </c>
      <c r="G91" s="532"/>
      <c r="H91" s="572"/>
      <c r="I91" s="573"/>
      <c r="J91" s="562"/>
      <c r="K91" s="572"/>
      <c r="L91" s="573"/>
      <c r="M91" s="562"/>
      <c r="N91" s="563"/>
      <c r="O91" s="564"/>
      <c r="P91" s="565"/>
      <c r="Q91" s="572"/>
      <c r="R91" s="573"/>
      <c r="S91" s="562"/>
      <c r="T91" s="572"/>
      <c r="U91" s="573"/>
      <c r="V91" s="603"/>
      <c r="W91" s="563"/>
      <c r="X91" s="564"/>
      <c r="Y91" s="565"/>
      <c r="Z91" s="566"/>
      <c r="AA91" s="567"/>
      <c r="AB91" s="568"/>
      <c r="AC91" s="572"/>
      <c r="AD91" s="573"/>
      <c r="AE91" s="562"/>
      <c r="AF91" s="572"/>
      <c r="AG91" s="573"/>
      <c r="AH91" s="562"/>
      <c r="AI91" s="563"/>
      <c r="AJ91" s="564"/>
      <c r="AK91" s="565"/>
      <c r="AL91" s="569"/>
      <c r="AM91" s="570"/>
      <c r="AN91" s="571"/>
      <c r="AO91" s="572"/>
      <c r="AP91" s="573"/>
      <c r="AQ91" s="603"/>
      <c r="AR91" s="572"/>
      <c r="AS91" s="573"/>
      <c r="AT91" s="593"/>
      <c r="AU91" s="594"/>
      <c r="AV91" s="595"/>
      <c r="AW91" s="596"/>
      <c r="AX91" s="569"/>
      <c r="AY91" s="570"/>
      <c r="AZ91" s="571"/>
      <c r="BA91" s="566"/>
      <c r="BB91" s="567"/>
      <c r="BC91" s="568"/>
      <c r="BD91" s="572"/>
      <c r="BE91" s="573"/>
      <c r="BF91" s="593"/>
    </row>
    <row r="92">
      <c r="A92" s="483"/>
      <c r="B92" s="397"/>
      <c r="C92" s="397"/>
      <c r="D92" s="545"/>
      <c r="E92" s="531"/>
      <c r="F92" s="640" t="s">
        <v>133</v>
      </c>
      <c r="G92" s="532"/>
      <c r="H92" s="560"/>
      <c r="I92" s="561"/>
      <c r="J92" s="562"/>
      <c r="K92" s="560"/>
      <c r="L92" s="561"/>
      <c r="M92" s="562"/>
      <c r="N92" s="563"/>
      <c r="O92" s="564"/>
      <c r="P92" s="565"/>
      <c r="Q92" s="560"/>
      <c r="R92" s="561"/>
      <c r="S92" s="562"/>
      <c r="T92" s="572"/>
      <c r="U92" s="573"/>
      <c r="V92" s="603"/>
      <c r="W92" s="563"/>
      <c r="X92" s="564"/>
      <c r="Y92" s="565"/>
      <c r="Z92" s="566"/>
      <c r="AA92" s="567"/>
      <c r="AB92" s="568"/>
      <c r="AC92" s="560"/>
      <c r="AD92" s="561"/>
      <c r="AE92" s="562"/>
      <c r="AF92" s="572"/>
      <c r="AG92" s="573"/>
      <c r="AH92" s="562"/>
      <c r="AI92" s="563"/>
      <c r="AJ92" s="564"/>
      <c r="AK92" s="565"/>
      <c r="AL92" s="569"/>
      <c r="AM92" s="570"/>
      <c r="AN92" s="571"/>
      <c r="AO92" s="560"/>
      <c r="AP92" s="561"/>
      <c r="AQ92" s="603"/>
      <c r="AR92" s="572"/>
      <c r="AS92" s="573"/>
      <c r="AT92" s="593"/>
      <c r="AU92" s="594"/>
      <c r="AV92" s="595"/>
      <c r="AW92" s="596"/>
      <c r="AX92" s="569"/>
      <c r="AY92" s="570"/>
      <c r="AZ92" s="571"/>
      <c r="BA92" s="566"/>
      <c r="BB92" s="567"/>
      <c r="BC92" s="568"/>
      <c r="BD92" s="572"/>
      <c r="BE92" s="573"/>
      <c r="BF92" s="593"/>
    </row>
    <row r="93">
      <c r="A93" s="483"/>
      <c r="B93" s="397"/>
      <c r="C93" s="397"/>
      <c r="D93" s="545"/>
      <c r="E93" s="531"/>
      <c r="F93" s="640" t="s">
        <v>134</v>
      </c>
      <c r="G93" s="532"/>
      <c r="H93" s="560"/>
      <c r="I93" s="561"/>
      <c r="J93" s="562"/>
      <c r="K93" s="560"/>
      <c r="L93" s="561"/>
      <c r="M93" s="562"/>
      <c r="N93" s="563"/>
      <c r="O93" s="564"/>
      <c r="P93" s="565"/>
      <c r="Q93" s="560"/>
      <c r="R93" s="561"/>
      <c r="S93" s="562"/>
      <c r="T93" s="572"/>
      <c r="U93" s="573"/>
      <c r="V93" s="603"/>
      <c r="W93" s="563"/>
      <c r="X93" s="564"/>
      <c r="Y93" s="565"/>
      <c r="Z93" s="566"/>
      <c r="AA93" s="567"/>
      <c r="AB93" s="568"/>
      <c r="AC93" s="560"/>
      <c r="AD93" s="561"/>
      <c r="AE93" s="562"/>
      <c r="AF93" s="572"/>
      <c r="AG93" s="573"/>
      <c r="AH93" s="562"/>
      <c r="AI93" s="563"/>
      <c r="AJ93" s="564"/>
      <c r="AK93" s="565"/>
      <c r="AL93" s="569"/>
      <c r="AM93" s="570"/>
      <c r="AN93" s="571"/>
      <c r="AO93" s="560"/>
      <c r="AP93" s="561"/>
      <c r="AQ93" s="603"/>
      <c r="AR93" s="572"/>
      <c r="AS93" s="573"/>
      <c r="AT93" s="593"/>
      <c r="AU93" s="594"/>
      <c r="AV93" s="595"/>
      <c r="AW93" s="596"/>
      <c r="AX93" s="569"/>
      <c r="AY93" s="570"/>
      <c r="AZ93" s="571"/>
      <c r="BA93" s="566"/>
      <c r="BB93" s="567"/>
      <c r="BC93" s="568"/>
      <c r="BD93" s="572"/>
      <c r="BE93" s="573"/>
      <c r="BF93" s="593"/>
    </row>
    <row r="94">
      <c r="A94" s="483"/>
      <c r="B94" s="397"/>
      <c r="C94" s="397"/>
      <c r="D94" s="609"/>
      <c r="E94" s="576"/>
      <c r="F94" s="641" t="s">
        <v>135</v>
      </c>
      <c r="G94" s="577"/>
      <c r="H94" s="613"/>
      <c r="I94" s="611"/>
      <c r="J94" s="580"/>
      <c r="K94" s="613"/>
      <c r="L94" s="611"/>
      <c r="M94" s="580"/>
      <c r="N94" s="563"/>
      <c r="O94" s="564"/>
      <c r="P94" s="565"/>
      <c r="Q94" s="613"/>
      <c r="R94" s="611"/>
      <c r="S94" s="580"/>
      <c r="T94" s="572"/>
      <c r="U94" s="573"/>
      <c r="V94" s="603"/>
      <c r="W94" s="563"/>
      <c r="X94" s="564"/>
      <c r="Y94" s="565"/>
      <c r="Z94" s="566"/>
      <c r="AA94" s="567"/>
      <c r="AB94" s="568"/>
      <c r="AC94" s="613"/>
      <c r="AD94" s="611"/>
      <c r="AE94" s="580"/>
      <c r="AF94" s="572"/>
      <c r="AG94" s="573"/>
      <c r="AH94" s="562"/>
      <c r="AI94" s="563"/>
      <c r="AJ94" s="564"/>
      <c r="AK94" s="565"/>
      <c r="AL94" s="569"/>
      <c r="AM94" s="570"/>
      <c r="AN94" s="571"/>
      <c r="AO94" s="613"/>
      <c r="AP94" s="611"/>
      <c r="AQ94" s="603"/>
      <c r="AR94" s="572"/>
      <c r="AS94" s="573"/>
      <c r="AT94" s="593"/>
      <c r="AU94" s="594"/>
      <c r="AV94" s="595"/>
      <c r="AW94" s="596"/>
      <c r="AX94" s="569"/>
      <c r="AY94" s="570"/>
      <c r="AZ94" s="571"/>
      <c r="BA94" s="566"/>
      <c r="BB94" s="567"/>
      <c r="BC94" s="568"/>
      <c r="BD94" s="572"/>
      <c r="BE94" s="573"/>
      <c r="BF94" s="593"/>
    </row>
    <row r="95">
      <c r="A95" s="483"/>
      <c r="B95" s="397"/>
      <c r="C95" s="397"/>
      <c r="D95" s="609"/>
      <c r="E95" s="576"/>
      <c r="F95" s="640" t="s">
        <v>188</v>
      </c>
      <c r="G95" s="577"/>
      <c r="H95" s="613"/>
      <c r="I95" s="611"/>
      <c r="J95" s="580"/>
      <c r="K95" s="613"/>
      <c r="L95" s="611"/>
      <c r="M95" s="580"/>
      <c r="N95" s="563"/>
      <c r="O95" s="564"/>
      <c r="P95" s="565"/>
      <c r="Q95" s="613"/>
      <c r="R95" s="611"/>
      <c r="S95" s="580"/>
      <c r="T95" s="572"/>
      <c r="U95" s="573"/>
      <c r="V95" s="603"/>
      <c r="W95" s="563"/>
      <c r="X95" s="564"/>
      <c r="Y95" s="565"/>
      <c r="Z95" s="566"/>
      <c r="AA95" s="567"/>
      <c r="AB95" s="568"/>
      <c r="AC95" s="613"/>
      <c r="AD95" s="611"/>
      <c r="AE95" s="580"/>
      <c r="AF95" s="572"/>
      <c r="AG95" s="573"/>
      <c r="AH95" s="562"/>
      <c r="AI95" s="563"/>
      <c r="AJ95" s="564"/>
      <c r="AK95" s="565"/>
      <c r="AL95" s="569"/>
      <c r="AM95" s="570"/>
      <c r="AN95" s="571"/>
      <c r="AO95" s="613"/>
      <c r="AP95" s="611"/>
      <c r="AQ95" s="603"/>
      <c r="AR95" s="572"/>
      <c r="AS95" s="573"/>
      <c r="AT95" s="593"/>
      <c r="AU95" s="594"/>
      <c r="AV95" s="595"/>
      <c r="AW95" s="596"/>
      <c r="AX95" s="569"/>
      <c r="AY95" s="570"/>
      <c r="AZ95" s="571"/>
      <c r="BA95" s="566"/>
      <c r="BB95" s="567"/>
      <c r="BC95" s="568"/>
      <c r="BD95" s="572"/>
      <c r="BE95" s="573"/>
      <c r="BF95" s="593"/>
    </row>
    <row r="96">
      <c r="A96" s="483"/>
      <c r="B96" s="397"/>
      <c r="C96" s="501"/>
      <c r="D96" s="609"/>
      <c r="E96" s="576"/>
      <c r="F96" s="819" t="s">
        <v>137</v>
      </c>
      <c r="G96" s="577"/>
      <c r="H96" s="613"/>
      <c r="I96" s="611"/>
      <c r="J96" s="580"/>
      <c r="K96" s="613"/>
      <c r="L96" s="611"/>
      <c r="M96" s="580"/>
      <c r="N96" s="563"/>
      <c r="O96" s="564"/>
      <c r="P96" s="565"/>
      <c r="Q96" s="613"/>
      <c r="R96" s="611"/>
      <c r="S96" s="580"/>
      <c r="T96" s="572"/>
      <c r="U96" s="573"/>
      <c r="V96" s="603"/>
      <c r="W96" s="563"/>
      <c r="X96" s="564"/>
      <c r="Y96" s="565"/>
      <c r="Z96" s="566"/>
      <c r="AA96" s="567"/>
      <c r="AB96" s="568"/>
      <c r="AC96" s="613"/>
      <c r="AD96" s="611"/>
      <c r="AE96" s="580"/>
      <c r="AF96" s="572"/>
      <c r="AG96" s="573"/>
      <c r="AH96" s="562"/>
      <c r="AI96" s="563"/>
      <c r="AJ96" s="564"/>
      <c r="AK96" s="565"/>
      <c r="AL96" s="569"/>
      <c r="AM96" s="570"/>
      <c r="AN96" s="571"/>
      <c r="AO96" s="613"/>
      <c r="AP96" s="611"/>
      <c r="AQ96" s="603"/>
      <c r="AR96" s="572"/>
      <c r="AS96" s="573"/>
      <c r="AT96" s="593"/>
      <c r="AU96" s="594"/>
      <c r="AV96" s="595"/>
      <c r="AW96" s="596"/>
      <c r="AX96" s="569"/>
      <c r="AY96" s="570"/>
      <c r="AZ96" s="571"/>
      <c r="BA96" s="566"/>
      <c r="BB96" s="567"/>
      <c r="BC96" s="568"/>
      <c r="BD96" s="572"/>
      <c r="BE96" s="573"/>
      <c r="BF96" s="593"/>
    </row>
    <row r="97">
      <c r="A97" s="618"/>
      <c r="B97" s="619"/>
      <c r="C97" s="620"/>
      <c r="D97" s="621"/>
      <c r="E97" s="622"/>
      <c r="F97" s="835" t="s">
        <v>138</v>
      </c>
      <c r="G97" s="623"/>
      <c r="H97" s="624"/>
      <c r="I97" s="625"/>
      <c r="J97" s="626"/>
      <c r="K97" s="624"/>
      <c r="L97" s="625"/>
      <c r="M97" s="626"/>
      <c r="N97" s="627"/>
      <c r="O97" s="628"/>
      <c r="P97" s="629"/>
      <c r="Q97" s="624"/>
      <c r="R97" s="625"/>
      <c r="S97" s="626"/>
      <c r="T97" s="636"/>
      <c r="U97" s="637"/>
      <c r="V97" s="603"/>
      <c r="W97" s="627"/>
      <c r="X97" s="628"/>
      <c r="Y97" s="629"/>
      <c r="Z97" s="630"/>
      <c r="AA97" s="631"/>
      <c r="AB97" s="632"/>
      <c r="AC97" s="624"/>
      <c r="AD97" s="625"/>
      <c r="AE97" s="626"/>
      <c r="AF97" s="636"/>
      <c r="AG97" s="637"/>
      <c r="AH97" s="626"/>
      <c r="AI97" s="627"/>
      <c r="AJ97" s="628"/>
      <c r="AK97" s="629"/>
      <c r="AL97" s="633"/>
      <c r="AM97" s="634"/>
      <c r="AN97" s="635"/>
      <c r="AO97" s="624"/>
      <c r="AP97" s="625"/>
      <c r="AQ97" s="603"/>
      <c r="AR97" s="636"/>
      <c r="AS97" s="637"/>
      <c r="AT97" s="593"/>
      <c r="AU97" s="594"/>
      <c r="AV97" s="595"/>
      <c r="AW97" s="596"/>
      <c r="AX97" s="633"/>
      <c r="AY97" s="634"/>
      <c r="AZ97" s="635"/>
      <c r="BA97" s="630"/>
      <c r="BB97" s="631"/>
      <c r="BC97" s="632"/>
      <c r="BD97" s="636"/>
      <c r="BE97" s="637"/>
      <c r="BF97" s="593"/>
    </row>
    <row r="98">
      <c r="A98" s="483"/>
      <c r="B98" s="397"/>
      <c r="C98" s="397"/>
      <c r="D98" s="590"/>
      <c r="E98" s="515"/>
      <c r="F98" s="605" t="s">
        <v>177</v>
      </c>
      <c r="G98" s="516"/>
      <c r="H98" s="603"/>
      <c r="I98" s="604"/>
      <c r="J98" s="593"/>
      <c r="K98" s="603"/>
      <c r="L98" s="604"/>
      <c r="M98" s="593"/>
      <c r="N98" s="594"/>
      <c r="O98" s="595"/>
      <c r="P98" s="596"/>
      <c r="Q98" s="603"/>
      <c r="R98" s="604"/>
      <c r="S98" s="593"/>
      <c r="T98" s="603"/>
      <c r="U98" s="604"/>
      <c r="V98" s="603"/>
      <c r="W98" s="594"/>
      <c r="X98" s="595"/>
      <c r="Y98" s="596"/>
      <c r="Z98" s="597"/>
      <c r="AA98" s="598"/>
      <c r="AB98" s="599"/>
      <c r="AC98" s="603"/>
      <c r="AD98" s="604"/>
      <c r="AE98" s="593"/>
      <c r="AF98" s="603"/>
      <c r="AG98" s="604"/>
      <c r="AH98" s="593"/>
      <c r="AI98" s="594"/>
      <c r="AJ98" s="595"/>
      <c r="AK98" s="596"/>
      <c r="AL98" s="600"/>
      <c r="AM98" s="601"/>
      <c r="AN98" s="602"/>
      <c r="AO98" s="603"/>
      <c r="AP98" s="604"/>
      <c r="AQ98" s="603"/>
      <c r="AR98" s="603"/>
      <c r="AS98" s="604"/>
      <c r="AT98" s="593"/>
      <c r="AU98" s="594"/>
      <c r="AV98" s="595"/>
      <c r="AW98" s="596"/>
      <c r="AX98" s="600"/>
      <c r="AY98" s="601"/>
      <c r="AZ98" s="602"/>
      <c r="BA98" s="597"/>
      <c r="BB98" s="598"/>
      <c r="BC98" s="599"/>
      <c r="BD98" s="603"/>
      <c r="BE98" s="604"/>
      <c r="BF98" s="593"/>
    </row>
    <row r="99">
      <c r="A99" s="483"/>
      <c r="B99" s="397"/>
      <c r="C99" s="397"/>
      <c r="D99" s="545"/>
      <c r="E99" s="531"/>
      <c r="F99" s="640" t="s">
        <v>133</v>
      </c>
      <c r="G99" s="532"/>
      <c r="H99" s="560"/>
      <c r="I99" s="561"/>
      <c r="J99" s="562"/>
      <c r="K99" s="546">
        <v>1.0</v>
      </c>
      <c r="L99" s="561"/>
      <c r="M99" s="548">
        <v>1.0</v>
      </c>
      <c r="N99" s="563"/>
      <c r="O99" s="550">
        <v>1.0</v>
      </c>
      <c r="P99" s="551">
        <v>1.0</v>
      </c>
      <c r="Q99" s="560"/>
      <c r="R99" s="561"/>
      <c r="S99" s="562"/>
      <c r="T99" s="558">
        <v>1.0</v>
      </c>
      <c r="U99" s="573"/>
      <c r="V99" s="522">
        <f t="shared" ref="V99:V100" si="94">T99+U99</f>
        <v>1</v>
      </c>
      <c r="W99" s="563"/>
      <c r="X99" s="550">
        <v>1.0</v>
      </c>
      <c r="Y99" s="551">
        <v>1.0</v>
      </c>
      <c r="Z99" s="566"/>
      <c r="AA99" s="553">
        <v>1.0</v>
      </c>
      <c r="AB99" s="554">
        <v>1.0</v>
      </c>
      <c r="AC99" s="560"/>
      <c r="AD99" s="561"/>
      <c r="AE99" s="562"/>
      <c r="AF99" s="572"/>
      <c r="AG99" s="559">
        <v>1.0</v>
      </c>
      <c r="AH99" s="548">
        <v>1.0</v>
      </c>
      <c r="AI99" s="563"/>
      <c r="AJ99" s="550">
        <v>1.0</v>
      </c>
      <c r="AK99" s="551">
        <v>1.0</v>
      </c>
      <c r="AL99" s="569"/>
      <c r="AM99" s="556">
        <v>1.0</v>
      </c>
      <c r="AN99" s="557">
        <v>1.0</v>
      </c>
      <c r="AO99" s="560"/>
      <c r="AP99" s="561"/>
      <c r="AQ99" s="603"/>
      <c r="AR99" s="572"/>
      <c r="AS99" s="573"/>
      <c r="AT99" s="593"/>
      <c r="AU99" s="594"/>
      <c r="AV99" s="595"/>
      <c r="AW99" s="596"/>
      <c r="AX99" s="569"/>
      <c r="AY99" s="556">
        <v>1.0</v>
      </c>
      <c r="AZ99" s="557">
        <v>1.0</v>
      </c>
      <c r="BA99" s="566"/>
      <c r="BB99" s="567"/>
      <c r="BC99" s="568"/>
      <c r="BD99" s="558">
        <v>1.0</v>
      </c>
      <c r="BE99" s="573"/>
      <c r="BF99" s="518">
        <f t="shared" ref="BF99:BF102" si="96">BD99+BE99</f>
        <v>1</v>
      </c>
    </row>
    <row r="100">
      <c r="A100" s="483"/>
      <c r="B100" s="397"/>
      <c r="C100" s="397"/>
      <c r="D100" s="545"/>
      <c r="E100" s="531"/>
      <c r="F100" s="640" t="s">
        <v>134</v>
      </c>
      <c r="G100" s="532"/>
      <c r="H100" s="546">
        <v>1.0</v>
      </c>
      <c r="I100" s="561"/>
      <c r="J100" s="548">
        <v>1.0</v>
      </c>
      <c r="K100" s="546">
        <v>6.0</v>
      </c>
      <c r="L100" s="547">
        <v>2.0</v>
      </c>
      <c r="M100" s="548">
        <v>8.0</v>
      </c>
      <c r="N100" s="549">
        <v>7.0</v>
      </c>
      <c r="O100" s="550">
        <v>2.0</v>
      </c>
      <c r="P100" s="551">
        <v>9.0</v>
      </c>
      <c r="Q100" s="560"/>
      <c r="R100" s="547">
        <v>2.0</v>
      </c>
      <c r="S100" s="548">
        <v>3.0</v>
      </c>
      <c r="T100" s="558">
        <v>4.0</v>
      </c>
      <c r="U100" s="559">
        <v>2.0</v>
      </c>
      <c r="V100" s="522">
        <f t="shared" si="94"/>
        <v>6</v>
      </c>
      <c r="W100" s="549">
        <v>10.0</v>
      </c>
      <c r="X100" s="550">
        <v>2.0</v>
      </c>
      <c r="Y100" s="551">
        <v>12.0</v>
      </c>
      <c r="Z100" s="552">
        <v>10.0</v>
      </c>
      <c r="AA100" s="553">
        <v>2.0</v>
      </c>
      <c r="AB100" s="554">
        <v>12.0</v>
      </c>
      <c r="AC100" s="560"/>
      <c r="AD100" s="547">
        <v>1.0</v>
      </c>
      <c r="AE100" s="548">
        <v>1.0</v>
      </c>
      <c r="AF100" s="558">
        <v>10.0</v>
      </c>
      <c r="AG100" s="559">
        <v>2.0</v>
      </c>
      <c r="AH100" s="548">
        <v>12.0</v>
      </c>
      <c r="AI100" s="549">
        <v>10.0</v>
      </c>
      <c r="AJ100" s="550">
        <v>3.0</v>
      </c>
      <c r="AK100" s="551">
        <v>13.0</v>
      </c>
      <c r="AL100" s="555">
        <v>10.0</v>
      </c>
      <c r="AM100" s="556">
        <v>3.0</v>
      </c>
      <c r="AN100" s="557">
        <v>13.0</v>
      </c>
      <c r="AO100" s="560"/>
      <c r="AP100" s="561"/>
      <c r="AQ100" s="603"/>
      <c r="AR100" s="558">
        <v>2.0</v>
      </c>
      <c r="AS100" s="559">
        <v>5.0</v>
      </c>
      <c r="AT100" s="518">
        <f t="shared" ref="AT100:AT102" si="97">AR100+AS100</f>
        <v>7</v>
      </c>
      <c r="AU100" s="519">
        <f t="shared" ref="AU100:AW100" si="95">AO100+AR100</f>
        <v>2</v>
      </c>
      <c r="AV100" s="520">
        <f t="shared" si="95"/>
        <v>5</v>
      </c>
      <c r="AW100" s="521">
        <f t="shared" si="95"/>
        <v>7</v>
      </c>
      <c r="AX100" s="555">
        <v>10.0</v>
      </c>
      <c r="AY100" s="556">
        <v>3.0</v>
      </c>
      <c r="AZ100" s="557">
        <v>13.0</v>
      </c>
      <c r="BA100" s="552">
        <v>2.0</v>
      </c>
      <c r="BB100" s="553">
        <v>5.0</v>
      </c>
      <c r="BC100" s="554">
        <v>7.0</v>
      </c>
      <c r="BD100" s="558">
        <v>4.0</v>
      </c>
      <c r="BE100" s="559">
        <v>5.0</v>
      </c>
      <c r="BF100" s="518">
        <f t="shared" si="96"/>
        <v>9</v>
      </c>
    </row>
    <row r="101">
      <c r="A101" s="483"/>
      <c r="B101" s="397"/>
      <c r="C101" s="397"/>
      <c r="D101" s="545"/>
      <c r="E101" s="531"/>
      <c r="F101" s="640" t="s">
        <v>135</v>
      </c>
      <c r="G101" s="532"/>
      <c r="H101" s="560"/>
      <c r="I101" s="561"/>
      <c r="J101" s="562"/>
      <c r="K101" s="560"/>
      <c r="L101" s="561"/>
      <c r="M101" s="562"/>
      <c r="N101" s="563"/>
      <c r="O101" s="564"/>
      <c r="P101" s="565"/>
      <c r="Q101" s="560"/>
      <c r="R101" s="547">
        <v>1.0</v>
      </c>
      <c r="S101" s="562"/>
      <c r="T101" s="560"/>
      <c r="U101" s="561"/>
      <c r="V101" s="603"/>
      <c r="W101" s="563"/>
      <c r="X101" s="564"/>
      <c r="Y101" s="565"/>
      <c r="Z101" s="566"/>
      <c r="AA101" s="567"/>
      <c r="AB101" s="568"/>
      <c r="AC101" s="546">
        <v>2.0</v>
      </c>
      <c r="AD101" s="561"/>
      <c r="AE101" s="548">
        <v>2.0</v>
      </c>
      <c r="AF101" s="572"/>
      <c r="AG101" s="573"/>
      <c r="AH101" s="562"/>
      <c r="AI101" s="549">
        <v>2.0</v>
      </c>
      <c r="AJ101" s="564"/>
      <c r="AK101" s="551">
        <v>2.0</v>
      </c>
      <c r="AL101" s="555">
        <v>2.0</v>
      </c>
      <c r="AM101" s="570"/>
      <c r="AN101" s="557">
        <v>2.0</v>
      </c>
      <c r="AO101" s="560"/>
      <c r="AP101" s="561"/>
      <c r="AQ101" s="603"/>
      <c r="AR101" s="558">
        <v>2.0</v>
      </c>
      <c r="AS101" s="559">
        <v>1.0</v>
      </c>
      <c r="AT101" s="518">
        <f t="shared" si="97"/>
        <v>3</v>
      </c>
      <c r="AU101" s="519">
        <f t="shared" ref="AU101:AW101" si="98">AO101+AR101</f>
        <v>2</v>
      </c>
      <c r="AV101" s="520">
        <f t="shared" si="98"/>
        <v>1</v>
      </c>
      <c r="AW101" s="521">
        <f t="shared" si="98"/>
        <v>3</v>
      </c>
      <c r="AX101" s="555">
        <v>2.0</v>
      </c>
      <c r="AY101" s="570"/>
      <c r="AZ101" s="557">
        <v>2.0</v>
      </c>
      <c r="BA101" s="552">
        <v>2.0</v>
      </c>
      <c r="BB101" s="553">
        <v>1.0</v>
      </c>
      <c r="BC101" s="554">
        <v>3.0</v>
      </c>
      <c r="BD101" s="558">
        <v>2.0</v>
      </c>
      <c r="BE101" s="559">
        <v>1.0</v>
      </c>
      <c r="BF101" s="518">
        <f t="shared" si="96"/>
        <v>3</v>
      </c>
    </row>
    <row r="102">
      <c r="A102" s="483"/>
      <c r="B102" s="397"/>
      <c r="C102" s="397"/>
      <c r="D102" s="483"/>
      <c r="E102" s="397"/>
      <c r="F102" s="855" t="s">
        <v>188</v>
      </c>
      <c r="G102" s="501"/>
      <c r="H102" s="638"/>
      <c r="I102" s="639"/>
      <c r="J102" s="504"/>
      <c r="K102" s="638"/>
      <c r="L102" s="639"/>
      <c r="M102" s="504"/>
      <c r="N102" s="594"/>
      <c r="O102" s="595"/>
      <c r="P102" s="596"/>
      <c r="Q102" s="880">
        <v>1.0</v>
      </c>
      <c r="R102" s="639"/>
      <c r="S102" s="738">
        <v>1.0</v>
      </c>
      <c r="T102" s="638"/>
      <c r="U102" s="639"/>
      <c r="V102" s="603"/>
      <c r="W102" s="594"/>
      <c r="X102" s="719">
        <v>1.0</v>
      </c>
      <c r="Y102" s="822">
        <v>1.0</v>
      </c>
      <c r="Z102" s="597"/>
      <c r="AA102" s="824">
        <v>1.0</v>
      </c>
      <c r="AB102" s="825">
        <v>1.0</v>
      </c>
      <c r="AC102" s="880">
        <v>1.0</v>
      </c>
      <c r="AD102" s="639"/>
      <c r="AE102" s="738">
        <v>1.0</v>
      </c>
      <c r="AF102" s="603"/>
      <c r="AG102" s="730">
        <v>1.0</v>
      </c>
      <c r="AH102" s="731">
        <v>1.0</v>
      </c>
      <c r="AI102" s="821">
        <v>1.0</v>
      </c>
      <c r="AJ102" s="719">
        <v>1.0</v>
      </c>
      <c r="AK102" s="822">
        <v>2.0</v>
      </c>
      <c r="AL102" s="826">
        <v>1.0</v>
      </c>
      <c r="AM102" s="827">
        <v>1.0</v>
      </c>
      <c r="AN102" s="828">
        <v>2.0</v>
      </c>
      <c r="AO102" s="638"/>
      <c r="AP102" s="639"/>
      <c r="AQ102" s="603"/>
      <c r="AR102" s="729">
        <v>2.0</v>
      </c>
      <c r="AS102" s="604"/>
      <c r="AT102" s="518">
        <f t="shared" si="97"/>
        <v>2</v>
      </c>
      <c r="AU102" s="519">
        <f t="shared" ref="AU102:AW102" si="99">AO102+AR102</f>
        <v>2</v>
      </c>
      <c r="AV102" s="520">
        <f t="shared" si="99"/>
        <v>0</v>
      </c>
      <c r="AW102" s="521">
        <f t="shared" si="99"/>
        <v>2</v>
      </c>
      <c r="AX102" s="826">
        <v>1.0</v>
      </c>
      <c r="AY102" s="827">
        <v>1.0</v>
      </c>
      <c r="AZ102" s="828">
        <v>2.0</v>
      </c>
      <c r="BA102" s="823">
        <v>2.0</v>
      </c>
      <c r="BB102" s="598"/>
      <c r="BC102" s="825">
        <v>2.0</v>
      </c>
      <c r="BD102" s="729">
        <v>2.0</v>
      </c>
      <c r="BE102" s="604"/>
      <c r="BF102" s="518">
        <f t="shared" si="96"/>
        <v>2</v>
      </c>
    </row>
    <row r="103">
      <c r="A103" s="483"/>
      <c r="B103" s="397"/>
      <c r="C103" s="397"/>
      <c r="D103" s="609"/>
      <c r="E103" s="576"/>
      <c r="F103" s="819" t="s">
        <v>137</v>
      </c>
      <c r="G103" s="577"/>
      <c r="H103" s="613"/>
      <c r="I103" s="611"/>
      <c r="J103" s="580"/>
      <c r="K103" s="613"/>
      <c r="L103" s="611"/>
      <c r="M103" s="580"/>
      <c r="N103" s="563"/>
      <c r="O103" s="564"/>
      <c r="P103" s="565"/>
      <c r="Q103" s="613"/>
      <c r="R103" s="611"/>
      <c r="S103" s="580"/>
      <c r="T103" s="613"/>
      <c r="U103" s="611"/>
      <c r="V103" s="603"/>
      <c r="W103" s="563"/>
      <c r="X103" s="564"/>
      <c r="Y103" s="565"/>
      <c r="Z103" s="566"/>
      <c r="AA103" s="567"/>
      <c r="AB103" s="568"/>
      <c r="AC103" s="613"/>
      <c r="AD103" s="611"/>
      <c r="AE103" s="580"/>
      <c r="AF103" s="613"/>
      <c r="AG103" s="611"/>
      <c r="AH103" s="580"/>
      <c r="AI103" s="563"/>
      <c r="AJ103" s="564"/>
      <c r="AK103" s="565"/>
      <c r="AL103" s="569"/>
      <c r="AM103" s="570"/>
      <c r="AN103" s="571"/>
      <c r="AO103" s="613"/>
      <c r="AP103" s="611"/>
      <c r="AQ103" s="603"/>
      <c r="AR103" s="613"/>
      <c r="AS103" s="611"/>
      <c r="AT103" s="593"/>
      <c r="AU103" s="594"/>
      <c r="AV103" s="595"/>
      <c r="AW103" s="596"/>
      <c r="AX103" s="569"/>
      <c r="AY103" s="570"/>
      <c r="AZ103" s="571"/>
      <c r="BA103" s="566"/>
      <c r="BB103" s="567"/>
      <c r="BC103" s="568"/>
      <c r="BD103" s="572"/>
      <c r="BE103" s="573"/>
      <c r="BF103" s="593"/>
    </row>
    <row r="104">
      <c r="A104" s="590"/>
      <c r="B104" s="515"/>
      <c r="C104" s="515"/>
      <c r="D104" s="545"/>
      <c r="E104" s="531"/>
      <c r="F104" s="819" t="s">
        <v>138</v>
      </c>
      <c r="G104" s="532"/>
      <c r="H104" s="560"/>
      <c r="I104" s="561"/>
      <c r="J104" s="562"/>
      <c r="K104" s="560"/>
      <c r="L104" s="561"/>
      <c r="M104" s="562"/>
      <c r="N104" s="563"/>
      <c r="O104" s="564"/>
      <c r="P104" s="565"/>
      <c r="Q104" s="560"/>
      <c r="R104" s="561"/>
      <c r="S104" s="562"/>
      <c r="T104" s="560"/>
      <c r="U104" s="561"/>
      <c r="V104" s="603"/>
      <c r="W104" s="563"/>
      <c r="X104" s="564"/>
      <c r="Y104" s="565"/>
      <c r="Z104" s="566"/>
      <c r="AA104" s="567"/>
      <c r="AB104" s="568"/>
      <c r="AC104" s="560"/>
      <c r="AD104" s="561"/>
      <c r="AE104" s="562"/>
      <c r="AF104" s="560"/>
      <c r="AG104" s="561"/>
      <c r="AH104" s="562"/>
      <c r="AI104" s="563"/>
      <c r="AJ104" s="564"/>
      <c r="AK104" s="565"/>
      <c r="AL104" s="569"/>
      <c r="AM104" s="570"/>
      <c r="AN104" s="571"/>
      <c r="AO104" s="560"/>
      <c r="AP104" s="561"/>
      <c r="AQ104" s="603"/>
      <c r="AR104" s="560"/>
      <c r="AS104" s="561"/>
      <c r="AT104" s="593"/>
      <c r="AU104" s="594"/>
      <c r="AV104" s="595"/>
      <c r="AW104" s="596"/>
      <c r="AX104" s="569"/>
      <c r="AY104" s="570"/>
      <c r="AZ104" s="571"/>
      <c r="BA104" s="566"/>
      <c r="BB104" s="567"/>
      <c r="BC104" s="568"/>
      <c r="BD104" s="572"/>
      <c r="BE104" s="573"/>
      <c r="BF104" s="593"/>
    </row>
    <row r="105">
      <c r="A105" s="483"/>
      <c r="B105" s="397"/>
      <c r="C105" s="397"/>
      <c r="D105" s="590"/>
      <c r="E105" s="515"/>
      <c r="F105" s="515"/>
      <c r="G105" s="516"/>
      <c r="H105" s="522">
        <f t="shared" ref="H105:I105" si="100">SUM(H106:H111)</f>
        <v>0</v>
      </c>
      <c r="I105" s="517">
        <f t="shared" si="100"/>
        <v>0</v>
      </c>
      <c r="J105" s="518">
        <f t="shared" ref="J105:J111" si="107">+H105+I105</f>
        <v>0</v>
      </c>
      <c r="K105" s="522">
        <f t="shared" ref="K105:L105" si="101">SUM(K106:K111)</f>
        <v>0</v>
      </c>
      <c r="L105" s="517">
        <f t="shared" si="101"/>
        <v>0</v>
      </c>
      <c r="M105" s="518">
        <f t="shared" ref="M105:M111" si="108">+K105+L105</f>
        <v>0</v>
      </c>
      <c r="N105" s="519">
        <f t="shared" ref="N105:P105" si="102">H105+K105</f>
        <v>0</v>
      </c>
      <c r="O105" s="520">
        <f t="shared" si="102"/>
        <v>0</v>
      </c>
      <c r="P105" s="521">
        <f t="shared" si="102"/>
        <v>0</v>
      </c>
      <c r="Q105" s="603"/>
      <c r="R105" s="604"/>
      <c r="S105" s="593"/>
      <c r="T105" s="603"/>
      <c r="U105" s="604"/>
      <c r="V105" s="593"/>
      <c r="W105" s="594"/>
      <c r="X105" s="595"/>
      <c r="Y105" s="596"/>
      <c r="Z105" s="597"/>
      <c r="AA105" s="598"/>
      <c r="AB105" s="599"/>
      <c r="AC105" s="603"/>
      <c r="AD105" s="604"/>
      <c r="AE105" s="593"/>
      <c r="AF105" s="603"/>
      <c r="AG105" s="604"/>
      <c r="AH105" s="593"/>
      <c r="AI105" s="594"/>
      <c r="AJ105" s="595"/>
      <c r="AK105" s="596"/>
      <c r="AL105" s="600"/>
      <c r="AM105" s="601"/>
      <c r="AN105" s="602"/>
      <c r="AO105" s="522">
        <f t="shared" ref="AO105:AP105" si="103">SUM(AO106:AO111)</f>
        <v>0</v>
      </c>
      <c r="AP105" s="517">
        <f t="shared" si="103"/>
        <v>0</v>
      </c>
      <c r="AQ105" s="603"/>
      <c r="AR105" s="522">
        <f t="shared" ref="AR105:AS105" si="104">SUM(AR106:AR111)</f>
        <v>0</v>
      </c>
      <c r="AS105" s="517">
        <f t="shared" si="104"/>
        <v>0</v>
      </c>
      <c r="AT105" s="593"/>
      <c r="AU105" s="594"/>
      <c r="AV105" s="595"/>
      <c r="AW105" s="596"/>
      <c r="AX105" s="526">
        <f t="shared" ref="AX105:AY105" si="105">AL105+AO105</f>
        <v>0</v>
      </c>
      <c r="AY105" s="527">
        <f t="shared" si="105"/>
        <v>0</v>
      </c>
      <c r="AZ105" s="528">
        <f t="shared" ref="AZ105:AZ111" si="111">AX105+AY105</f>
        <v>0</v>
      </c>
      <c r="BA105" s="523">
        <f t="shared" ref="BA105:BC105" si="106">AI105+AU105</f>
        <v>0</v>
      </c>
      <c r="BB105" s="524">
        <f t="shared" si="106"/>
        <v>0</v>
      </c>
      <c r="BC105" s="525">
        <f t="shared" si="106"/>
        <v>0</v>
      </c>
      <c r="BD105" s="519">
        <v>0.0</v>
      </c>
      <c r="BE105" s="520">
        <v>0.0</v>
      </c>
      <c r="BF105" s="518">
        <f t="shared" ref="BF105:BF111" si="113">BD105+BE105</f>
        <v>0</v>
      </c>
    </row>
    <row r="106">
      <c r="A106" s="483"/>
      <c r="B106" s="397"/>
      <c r="C106" s="397"/>
      <c r="D106" s="545"/>
      <c r="E106" s="531"/>
      <c r="F106" s="640" t="s">
        <v>133</v>
      </c>
      <c r="G106" s="532"/>
      <c r="H106" s="560"/>
      <c r="I106" s="561"/>
      <c r="J106" s="548">
        <f t="shared" si="107"/>
        <v>0</v>
      </c>
      <c r="K106" s="560"/>
      <c r="L106" s="561"/>
      <c r="M106" s="548">
        <f t="shared" si="108"/>
        <v>0</v>
      </c>
      <c r="N106" s="549">
        <f t="shared" ref="N106:P106" si="109">H106+K106</f>
        <v>0</v>
      </c>
      <c r="O106" s="550">
        <f t="shared" si="109"/>
        <v>0</v>
      </c>
      <c r="P106" s="551">
        <f t="shared" si="109"/>
        <v>0</v>
      </c>
      <c r="Q106" s="560"/>
      <c r="R106" s="561"/>
      <c r="S106" s="562"/>
      <c r="T106" s="560"/>
      <c r="U106" s="561"/>
      <c r="V106" s="562"/>
      <c r="W106" s="563"/>
      <c r="X106" s="564"/>
      <c r="Y106" s="565"/>
      <c r="Z106" s="566"/>
      <c r="AA106" s="567"/>
      <c r="AB106" s="568"/>
      <c r="AC106" s="560"/>
      <c r="AD106" s="561"/>
      <c r="AE106" s="562"/>
      <c r="AF106" s="560"/>
      <c r="AG106" s="561"/>
      <c r="AH106" s="562"/>
      <c r="AI106" s="563"/>
      <c r="AJ106" s="564"/>
      <c r="AK106" s="565"/>
      <c r="AL106" s="569"/>
      <c r="AM106" s="570"/>
      <c r="AN106" s="571"/>
      <c r="AO106" s="560"/>
      <c r="AP106" s="561"/>
      <c r="AQ106" s="603"/>
      <c r="AR106" s="560"/>
      <c r="AS106" s="561"/>
      <c r="AT106" s="593"/>
      <c r="AU106" s="594"/>
      <c r="AV106" s="595"/>
      <c r="AW106" s="596"/>
      <c r="AX106" s="555">
        <f t="shared" ref="AX106:AY106" si="110">AL106+AO106</f>
        <v>0</v>
      </c>
      <c r="AY106" s="556">
        <f t="shared" si="110"/>
        <v>0</v>
      </c>
      <c r="AZ106" s="557">
        <f t="shared" si="111"/>
        <v>0</v>
      </c>
      <c r="BA106" s="552">
        <f t="shared" ref="BA106:BC106" si="112">AI106+AU106</f>
        <v>0</v>
      </c>
      <c r="BB106" s="553">
        <f t="shared" si="112"/>
        <v>0</v>
      </c>
      <c r="BC106" s="554">
        <f t="shared" si="112"/>
        <v>0</v>
      </c>
      <c r="BD106" s="549">
        <v>0.0</v>
      </c>
      <c r="BE106" s="550">
        <v>0.0</v>
      </c>
      <c r="BF106" s="518">
        <f t="shared" si="113"/>
        <v>0</v>
      </c>
    </row>
    <row r="107">
      <c r="A107" s="483"/>
      <c r="B107" s="397"/>
      <c r="C107" s="397"/>
      <c r="D107" s="545"/>
      <c r="E107" s="531"/>
      <c r="F107" s="640" t="s">
        <v>134</v>
      </c>
      <c r="G107" s="532"/>
      <c r="H107" s="560"/>
      <c r="I107" s="561"/>
      <c r="J107" s="548">
        <f t="shared" si="107"/>
        <v>0</v>
      </c>
      <c r="K107" s="560"/>
      <c r="L107" s="561"/>
      <c r="M107" s="548">
        <f t="shared" si="108"/>
        <v>0</v>
      </c>
      <c r="N107" s="549">
        <f t="shared" ref="N107:P107" si="114">H107+K107</f>
        <v>0</v>
      </c>
      <c r="O107" s="550">
        <f t="shared" si="114"/>
        <v>0</v>
      </c>
      <c r="P107" s="551">
        <f t="shared" si="114"/>
        <v>0</v>
      </c>
      <c r="Q107" s="560"/>
      <c r="R107" s="561"/>
      <c r="S107" s="562"/>
      <c r="T107" s="560"/>
      <c r="U107" s="561"/>
      <c r="V107" s="562"/>
      <c r="W107" s="563"/>
      <c r="X107" s="564"/>
      <c r="Y107" s="565"/>
      <c r="Z107" s="566"/>
      <c r="AA107" s="567"/>
      <c r="AB107" s="568"/>
      <c r="AC107" s="560"/>
      <c r="AD107" s="561"/>
      <c r="AE107" s="562"/>
      <c r="AF107" s="560"/>
      <c r="AG107" s="561"/>
      <c r="AH107" s="562"/>
      <c r="AI107" s="563"/>
      <c r="AJ107" s="564"/>
      <c r="AK107" s="565"/>
      <c r="AL107" s="569"/>
      <c r="AM107" s="570"/>
      <c r="AN107" s="571"/>
      <c r="AO107" s="560"/>
      <c r="AP107" s="561"/>
      <c r="AQ107" s="603"/>
      <c r="AR107" s="560"/>
      <c r="AS107" s="561"/>
      <c r="AT107" s="593"/>
      <c r="AU107" s="594"/>
      <c r="AV107" s="595"/>
      <c r="AW107" s="596"/>
      <c r="AX107" s="555">
        <f t="shared" ref="AX107:AY107" si="115">AL107+AO107</f>
        <v>0</v>
      </c>
      <c r="AY107" s="556">
        <f t="shared" si="115"/>
        <v>0</v>
      </c>
      <c r="AZ107" s="557">
        <f t="shared" si="111"/>
        <v>0</v>
      </c>
      <c r="BA107" s="552">
        <f t="shared" ref="BA107:BC107" si="116">AI107+AU107</f>
        <v>0</v>
      </c>
      <c r="BB107" s="553">
        <f t="shared" si="116"/>
        <v>0</v>
      </c>
      <c r="BC107" s="554">
        <f t="shared" si="116"/>
        <v>0</v>
      </c>
      <c r="BD107" s="549">
        <v>0.0</v>
      </c>
      <c r="BE107" s="550">
        <v>0.0</v>
      </c>
      <c r="BF107" s="518">
        <f t="shared" si="113"/>
        <v>0</v>
      </c>
    </row>
    <row r="108">
      <c r="A108" s="483"/>
      <c r="B108" s="397"/>
      <c r="C108" s="397"/>
      <c r="D108" s="609"/>
      <c r="E108" s="576"/>
      <c r="F108" s="641" t="s">
        <v>135</v>
      </c>
      <c r="G108" s="577"/>
      <c r="H108" s="613"/>
      <c r="I108" s="611"/>
      <c r="J108" s="612">
        <f t="shared" si="107"/>
        <v>0</v>
      </c>
      <c r="K108" s="613"/>
      <c r="L108" s="611"/>
      <c r="M108" s="612">
        <f t="shared" si="108"/>
        <v>0</v>
      </c>
      <c r="N108" s="549">
        <f t="shared" ref="N108:P108" si="117">H108+K108</f>
        <v>0</v>
      </c>
      <c r="O108" s="550">
        <f t="shared" si="117"/>
        <v>0</v>
      </c>
      <c r="P108" s="551">
        <f t="shared" si="117"/>
        <v>0</v>
      </c>
      <c r="Q108" s="613"/>
      <c r="R108" s="611"/>
      <c r="S108" s="580"/>
      <c r="T108" s="613"/>
      <c r="U108" s="611"/>
      <c r="V108" s="580"/>
      <c r="W108" s="563"/>
      <c r="X108" s="564"/>
      <c r="Y108" s="565"/>
      <c r="Z108" s="566"/>
      <c r="AA108" s="567"/>
      <c r="AB108" s="568"/>
      <c r="AC108" s="613"/>
      <c r="AD108" s="611"/>
      <c r="AE108" s="580"/>
      <c r="AF108" s="613"/>
      <c r="AG108" s="611"/>
      <c r="AH108" s="580"/>
      <c r="AI108" s="563"/>
      <c r="AJ108" s="564"/>
      <c r="AK108" s="565"/>
      <c r="AL108" s="569"/>
      <c r="AM108" s="570"/>
      <c r="AN108" s="571"/>
      <c r="AO108" s="613"/>
      <c r="AP108" s="611"/>
      <c r="AQ108" s="603"/>
      <c r="AR108" s="613"/>
      <c r="AS108" s="611"/>
      <c r="AT108" s="593"/>
      <c r="AU108" s="594"/>
      <c r="AV108" s="595"/>
      <c r="AW108" s="596"/>
      <c r="AX108" s="555">
        <f t="shared" ref="AX108:AY108" si="118">AL108+AO108</f>
        <v>0</v>
      </c>
      <c r="AY108" s="556">
        <f t="shared" si="118"/>
        <v>0</v>
      </c>
      <c r="AZ108" s="557">
        <f t="shared" si="111"/>
        <v>0</v>
      </c>
      <c r="BA108" s="552">
        <f t="shared" ref="BA108:BC108" si="119">AI108+AU108</f>
        <v>0</v>
      </c>
      <c r="BB108" s="553">
        <f t="shared" si="119"/>
        <v>0</v>
      </c>
      <c r="BC108" s="554">
        <f t="shared" si="119"/>
        <v>0</v>
      </c>
      <c r="BD108" s="549">
        <v>0.0</v>
      </c>
      <c r="BE108" s="550">
        <v>0.0</v>
      </c>
      <c r="BF108" s="518">
        <f t="shared" si="113"/>
        <v>0</v>
      </c>
    </row>
    <row r="109">
      <c r="A109" s="483"/>
      <c r="B109" s="397"/>
      <c r="C109" s="397"/>
      <c r="D109" s="609"/>
      <c r="E109" s="576"/>
      <c r="F109" s="640" t="s">
        <v>136</v>
      </c>
      <c r="G109" s="577"/>
      <c r="H109" s="613"/>
      <c r="I109" s="611"/>
      <c r="J109" s="612">
        <f t="shared" si="107"/>
        <v>0</v>
      </c>
      <c r="K109" s="613"/>
      <c r="L109" s="611"/>
      <c r="M109" s="612">
        <f t="shared" si="108"/>
        <v>0</v>
      </c>
      <c r="N109" s="549">
        <f t="shared" ref="N109:P109" si="120">H109+K109</f>
        <v>0</v>
      </c>
      <c r="O109" s="550">
        <f t="shared" si="120"/>
        <v>0</v>
      </c>
      <c r="P109" s="551">
        <f t="shared" si="120"/>
        <v>0</v>
      </c>
      <c r="Q109" s="613"/>
      <c r="R109" s="611"/>
      <c r="S109" s="580"/>
      <c r="T109" s="613"/>
      <c r="U109" s="611"/>
      <c r="V109" s="580"/>
      <c r="W109" s="563"/>
      <c r="X109" s="564"/>
      <c r="Y109" s="565"/>
      <c r="Z109" s="566"/>
      <c r="AA109" s="567"/>
      <c r="AB109" s="568"/>
      <c r="AC109" s="613"/>
      <c r="AD109" s="611"/>
      <c r="AE109" s="580"/>
      <c r="AF109" s="613"/>
      <c r="AG109" s="611"/>
      <c r="AH109" s="580"/>
      <c r="AI109" s="563"/>
      <c r="AJ109" s="564"/>
      <c r="AK109" s="565"/>
      <c r="AL109" s="569"/>
      <c r="AM109" s="570"/>
      <c r="AN109" s="571"/>
      <c r="AO109" s="613"/>
      <c r="AP109" s="611"/>
      <c r="AQ109" s="603"/>
      <c r="AR109" s="613"/>
      <c r="AS109" s="611"/>
      <c r="AT109" s="593"/>
      <c r="AU109" s="594"/>
      <c r="AV109" s="595"/>
      <c r="AW109" s="596"/>
      <c r="AX109" s="555">
        <f t="shared" ref="AX109:AY109" si="121">AL109+AO109</f>
        <v>0</v>
      </c>
      <c r="AY109" s="556">
        <f t="shared" si="121"/>
        <v>0</v>
      </c>
      <c r="AZ109" s="557">
        <f t="shared" si="111"/>
        <v>0</v>
      </c>
      <c r="BA109" s="552">
        <f t="shared" ref="BA109:BC109" si="122">AI109+AU109</f>
        <v>0</v>
      </c>
      <c r="BB109" s="553">
        <f t="shared" si="122"/>
        <v>0</v>
      </c>
      <c r="BC109" s="554">
        <f t="shared" si="122"/>
        <v>0</v>
      </c>
      <c r="BD109" s="549">
        <v>0.0</v>
      </c>
      <c r="BE109" s="550">
        <v>0.0</v>
      </c>
      <c r="BF109" s="518">
        <f t="shared" si="113"/>
        <v>0</v>
      </c>
    </row>
    <row r="110">
      <c r="A110" s="483"/>
      <c r="B110" s="397"/>
      <c r="C110" s="397"/>
      <c r="D110" s="609"/>
      <c r="E110" s="576"/>
      <c r="F110" s="640" t="s">
        <v>137</v>
      </c>
      <c r="G110" s="577"/>
      <c r="H110" s="613"/>
      <c r="I110" s="611"/>
      <c r="J110" s="612">
        <f t="shared" si="107"/>
        <v>0</v>
      </c>
      <c r="K110" s="613"/>
      <c r="L110" s="611"/>
      <c r="M110" s="612">
        <f t="shared" si="108"/>
        <v>0</v>
      </c>
      <c r="N110" s="549">
        <f t="shared" ref="N110:P110" si="123">H110+K110</f>
        <v>0</v>
      </c>
      <c r="O110" s="550">
        <f t="shared" si="123"/>
        <v>0</v>
      </c>
      <c r="P110" s="551">
        <f t="shared" si="123"/>
        <v>0</v>
      </c>
      <c r="Q110" s="613"/>
      <c r="R110" s="611"/>
      <c r="S110" s="580"/>
      <c r="T110" s="613"/>
      <c r="U110" s="611"/>
      <c r="V110" s="580"/>
      <c r="W110" s="563"/>
      <c r="X110" s="564"/>
      <c r="Y110" s="565"/>
      <c r="Z110" s="566"/>
      <c r="AA110" s="567"/>
      <c r="AB110" s="568"/>
      <c r="AC110" s="613"/>
      <c r="AD110" s="611"/>
      <c r="AE110" s="580"/>
      <c r="AF110" s="613"/>
      <c r="AG110" s="611"/>
      <c r="AH110" s="580"/>
      <c r="AI110" s="563"/>
      <c r="AJ110" s="564"/>
      <c r="AK110" s="565"/>
      <c r="AL110" s="569"/>
      <c r="AM110" s="570"/>
      <c r="AN110" s="571"/>
      <c r="AO110" s="613"/>
      <c r="AP110" s="611"/>
      <c r="AQ110" s="603"/>
      <c r="AR110" s="613"/>
      <c r="AS110" s="611"/>
      <c r="AT110" s="593"/>
      <c r="AU110" s="594"/>
      <c r="AV110" s="595"/>
      <c r="AW110" s="596"/>
      <c r="AX110" s="555">
        <f t="shared" ref="AX110:AY110" si="124">AL110+AO110</f>
        <v>0</v>
      </c>
      <c r="AY110" s="556">
        <f t="shared" si="124"/>
        <v>0</v>
      </c>
      <c r="AZ110" s="557">
        <f t="shared" si="111"/>
        <v>0</v>
      </c>
      <c r="BA110" s="552">
        <f t="shared" ref="BA110:BC110" si="125">AI110+AU110</f>
        <v>0</v>
      </c>
      <c r="BB110" s="553">
        <f t="shared" si="125"/>
        <v>0</v>
      </c>
      <c r="BC110" s="554">
        <f t="shared" si="125"/>
        <v>0</v>
      </c>
      <c r="BD110" s="549">
        <v>0.0</v>
      </c>
      <c r="BE110" s="550">
        <v>0.0</v>
      </c>
      <c r="BF110" s="518">
        <f t="shared" si="113"/>
        <v>0</v>
      </c>
    </row>
    <row r="111">
      <c r="A111" s="483"/>
      <c r="B111" s="397"/>
      <c r="C111" s="397"/>
      <c r="D111" s="609"/>
      <c r="E111" s="576"/>
      <c r="F111" s="640" t="s">
        <v>138</v>
      </c>
      <c r="G111" s="577"/>
      <c r="H111" s="613"/>
      <c r="I111" s="611"/>
      <c r="J111" s="612">
        <f t="shared" si="107"/>
        <v>0</v>
      </c>
      <c r="K111" s="613"/>
      <c r="L111" s="611"/>
      <c r="M111" s="612">
        <f t="shared" si="108"/>
        <v>0</v>
      </c>
      <c r="N111" s="549">
        <f t="shared" ref="N111:P111" si="126">H111+K111</f>
        <v>0</v>
      </c>
      <c r="O111" s="550">
        <f t="shared" si="126"/>
        <v>0</v>
      </c>
      <c r="P111" s="551">
        <f t="shared" si="126"/>
        <v>0</v>
      </c>
      <c r="Q111" s="613"/>
      <c r="R111" s="611"/>
      <c r="S111" s="580"/>
      <c r="T111" s="613"/>
      <c r="U111" s="611"/>
      <c r="V111" s="580"/>
      <c r="W111" s="563"/>
      <c r="X111" s="564"/>
      <c r="Y111" s="565"/>
      <c r="Z111" s="566"/>
      <c r="AA111" s="567"/>
      <c r="AB111" s="568"/>
      <c r="AC111" s="613"/>
      <c r="AD111" s="611"/>
      <c r="AE111" s="580"/>
      <c r="AF111" s="613"/>
      <c r="AG111" s="611"/>
      <c r="AH111" s="580"/>
      <c r="AI111" s="563"/>
      <c r="AJ111" s="564"/>
      <c r="AK111" s="565"/>
      <c r="AL111" s="569"/>
      <c r="AM111" s="570"/>
      <c r="AN111" s="571"/>
      <c r="AO111" s="613"/>
      <c r="AP111" s="611"/>
      <c r="AQ111" s="603"/>
      <c r="AR111" s="613"/>
      <c r="AS111" s="611"/>
      <c r="AT111" s="593"/>
      <c r="AU111" s="594"/>
      <c r="AV111" s="595"/>
      <c r="AW111" s="596"/>
      <c r="AX111" s="555">
        <f t="shared" ref="AX111:AY111" si="127">AL111+AO111</f>
        <v>0</v>
      </c>
      <c r="AY111" s="556">
        <f t="shared" si="127"/>
        <v>0</v>
      </c>
      <c r="AZ111" s="557">
        <f t="shared" si="111"/>
        <v>0</v>
      </c>
      <c r="BA111" s="552">
        <f t="shared" ref="BA111:BC111" si="128">AI111+AU111</f>
        <v>0</v>
      </c>
      <c r="BB111" s="553">
        <f t="shared" si="128"/>
        <v>0</v>
      </c>
      <c r="BC111" s="554">
        <f t="shared" si="128"/>
        <v>0</v>
      </c>
      <c r="BD111" s="549">
        <v>0.0</v>
      </c>
      <c r="BE111" s="550">
        <v>0.0</v>
      </c>
      <c r="BF111" s="518">
        <f t="shared" si="113"/>
        <v>0</v>
      </c>
    </row>
    <row r="112">
      <c r="A112" s="642" t="s">
        <v>80</v>
      </c>
      <c r="B112" s="643" t="s">
        <v>139</v>
      </c>
      <c r="C112" s="644"/>
      <c r="D112" s="645" t="s">
        <v>140</v>
      </c>
      <c r="E112" s="644"/>
      <c r="F112" s="644"/>
      <c r="G112" s="646"/>
      <c r="H112" s="647"/>
      <c r="I112" s="648"/>
      <c r="J112" s="649"/>
      <c r="K112" s="647"/>
      <c r="L112" s="648"/>
      <c r="M112" s="649"/>
      <c r="N112" s="650"/>
      <c r="O112" s="651"/>
      <c r="P112" s="652"/>
      <c r="Q112" s="647"/>
      <c r="R112" s="648"/>
      <c r="S112" s="649"/>
      <c r="T112" s="647"/>
      <c r="U112" s="648"/>
      <c r="V112" s="649"/>
      <c r="W112" s="650"/>
      <c r="X112" s="651"/>
      <c r="Y112" s="652"/>
      <c r="Z112" s="653"/>
      <c r="AA112" s="654"/>
      <c r="AB112" s="655"/>
      <c r="AC112" s="647"/>
      <c r="AD112" s="648"/>
      <c r="AE112" s="649"/>
      <c r="AF112" s="647"/>
      <c r="AG112" s="648"/>
      <c r="AH112" s="649"/>
      <c r="AI112" s="650"/>
      <c r="AJ112" s="651"/>
      <c r="AK112" s="652"/>
      <c r="AL112" s="656"/>
      <c r="AM112" s="657"/>
      <c r="AN112" s="658"/>
      <c r="AO112" s="647"/>
      <c r="AP112" s="648"/>
      <c r="AQ112" s="649"/>
      <c r="AR112" s="647"/>
      <c r="AS112" s="648"/>
      <c r="AT112" s="649"/>
      <c r="AU112" s="650"/>
      <c r="AV112" s="651"/>
      <c r="AW112" s="652"/>
      <c r="AX112" s="656"/>
      <c r="AY112" s="657"/>
      <c r="AZ112" s="658"/>
      <c r="BA112" s="653"/>
      <c r="BB112" s="654"/>
      <c r="BC112" s="655"/>
      <c r="BD112" s="650"/>
      <c r="BE112" s="651"/>
      <c r="BF112" s="652"/>
    </row>
    <row r="113">
      <c r="A113" s="483"/>
      <c r="D113" s="662"/>
      <c r="E113" s="29"/>
      <c r="F113" s="29"/>
      <c r="G113" s="663"/>
      <c r="H113" s="522">
        <f t="shared" ref="H113:M113" si="129">H117+H125+H133+H141+H150</f>
        <v>0</v>
      </c>
      <c r="I113" s="517">
        <f t="shared" si="129"/>
        <v>0</v>
      </c>
      <c r="J113" s="518">
        <f t="shared" si="129"/>
        <v>0</v>
      </c>
      <c r="K113" s="522">
        <f t="shared" si="129"/>
        <v>0</v>
      </c>
      <c r="L113" s="517">
        <f t="shared" si="129"/>
        <v>0</v>
      </c>
      <c r="M113" s="518">
        <f t="shared" si="129"/>
        <v>0</v>
      </c>
      <c r="N113" s="664">
        <f>+N141+N150</f>
        <v>4</v>
      </c>
      <c r="O113" s="665">
        <f t="shared" ref="O113:P113" si="130">O117+O125+O133+O141+O150</f>
        <v>3</v>
      </c>
      <c r="P113" s="666">
        <f t="shared" si="130"/>
        <v>7</v>
      </c>
      <c r="Q113" s="522">
        <f>+Q141+Q150</f>
        <v>0</v>
      </c>
      <c r="R113" s="517">
        <f t="shared" ref="R113:S113" si="131">R117+R125+R133+R141+R150</f>
        <v>0</v>
      </c>
      <c r="S113" s="518">
        <f t="shared" si="131"/>
        <v>0</v>
      </c>
      <c r="T113" s="522">
        <f>+T141+T150</f>
        <v>6</v>
      </c>
      <c r="U113" s="517">
        <f t="shared" ref="U113:V113" si="132">U117+U125+U133+U141+U150</f>
        <v>2</v>
      </c>
      <c r="V113" s="518">
        <f t="shared" si="132"/>
        <v>8</v>
      </c>
      <c r="W113" s="664">
        <f>+W141+W150</f>
        <v>6</v>
      </c>
      <c r="X113" s="665">
        <f t="shared" ref="X113:Y113" si="133">X117+X125+X133+X141+X150</f>
        <v>2</v>
      </c>
      <c r="Y113" s="666">
        <f t="shared" si="133"/>
        <v>8</v>
      </c>
      <c r="Z113" s="667">
        <f t="shared" ref="Z113:AB113" si="134">N113+W113</f>
        <v>10</v>
      </c>
      <c r="AA113" s="667">
        <f t="shared" si="134"/>
        <v>5</v>
      </c>
      <c r="AB113" s="667">
        <f t="shared" si="134"/>
        <v>15</v>
      </c>
      <c r="AC113" s="881" t="str">
        <f t="shared" ref="AC113:AE113" si="135">+AC141+AC113</f>
        <v>#REF!</v>
      </c>
      <c r="AD113" s="881" t="str">
        <f t="shared" si="135"/>
        <v>#REF!</v>
      </c>
      <c r="AE113" s="881" t="str">
        <f t="shared" si="135"/>
        <v>#REF!</v>
      </c>
      <c r="AF113" s="522">
        <f t="shared" ref="AF113:AH113" si="136">+AF141+AF150</f>
        <v>1</v>
      </c>
      <c r="AG113" s="522">
        <f t="shared" si="136"/>
        <v>2</v>
      </c>
      <c r="AH113" s="522">
        <f t="shared" si="136"/>
        <v>3</v>
      </c>
      <c r="AI113" s="882">
        <v>1.0</v>
      </c>
      <c r="AJ113" s="882">
        <v>2.0</v>
      </c>
      <c r="AK113" s="882">
        <v>3.0</v>
      </c>
      <c r="AL113" s="883">
        <f t="shared" ref="AL113:AN113" si="137">N113+W113+AI113</f>
        <v>11</v>
      </c>
      <c r="AM113" s="883">
        <f t="shared" si="137"/>
        <v>7</v>
      </c>
      <c r="AN113" s="883">
        <f t="shared" si="137"/>
        <v>18</v>
      </c>
      <c r="AO113" s="603"/>
      <c r="AP113" s="604"/>
      <c r="AQ113" s="593"/>
      <c r="AR113" s="522">
        <f t="shared" ref="AR113:AT113" si="138">+AR141+AR150</f>
        <v>3</v>
      </c>
      <c r="AS113" s="522">
        <f t="shared" si="138"/>
        <v>7</v>
      </c>
      <c r="AT113" s="522">
        <f t="shared" si="138"/>
        <v>10</v>
      </c>
      <c r="AU113" s="664">
        <f t="shared" ref="AU113:AW113" si="139">AO113+AR113</f>
        <v>3</v>
      </c>
      <c r="AV113" s="664">
        <f t="shared" si="139"/>
        <v>7</v>
      </c>
      <c r="AW113" s="664">
        <f t="shared" si="139"/>
        <v>10</v>
      </c>
      <c r="AX113" s="670">
        <f t="shared" ref="AX113:AZ113" si="140">N113+W113+AI113+AU113</f>
        <v>14</v>
      </c>
      <c r="AY113" s="670">
        <f t="shared" si="140"/>
        <v>14</v>
      </c>
      <c r="AZ113" s="670">
        <f t="shared" si="140"/>
        <v>28</v>
      </c>
      <c r="BA113" s="667">
        <f t="shared" ref="BA113:BC113" si="141">AI113+AU113</f>
        <v>4</v>
      </c>
      <c r="BB113" s="667">
        <f t="shared" si="141"/>
        <v>9</v>
      </c>
      <c r="BC113" s="667">
        <f t="shared" si="141"/>
        <v>13</v>
      </c>
      <c r="BD113" s="664">
        <f t="shared" ref="BD113:BF113" si="142">N113+W113+AI113+AU113</f>
        <v>14</v>
      </c>
      <c r="BE113" s="664">
        <f t="shared" si="142"/>
        <v>14</v>
      </c>
      <c r="BF113" s="664">
        <f t="shared" si="142"/>
        <v>28</v>
      </c>
    </row>
    <row r="114">
      <c r="A114" s="483"/>
      <c r="D114" s="483"/>
      <c r="E114" s="397"/>
      <c r="F114" s="397"/>
      <c r="G114" s="501"/>
      <c r="H114" s="502"/>
      <c r="I114" s="503"/>
      <c r="J114" s="504"/>
      <c r="K114" s="502"/>
      <c r="L114" s="503"/>
      <c r="M114" s="504"/>
      <c r="N114" s="676"/>
      <c r="O114" s="677"/>
      <c r="P114" s="678"/>
      <c r="Q114" s="502"/>
      <c r="R114" s="503"/>
      <c r="S114" s="504"/>
      <c r="T114" s="502"/>
      <c r="U114" s="503"/>
      <c r="V114" s="504"/>
      <c r="W114" s="676"/>
      <c r="X114" s="677"/>
      <c r="Y114" s="678"/>
      <c r="Z114" s="679"/>
      <c r="AA114" s="680"/>
      <c r="AB114" s="681"/>
      <c r="AC114" s="502"/>
      <c r="AD114" s="503"/>
      <c r="AE114" s="504"/>
      <c r="AF114" s="502"/>
      <c r="AG114" s="503"/>
      <c r="AH114" s="504"/>
      <c r="AI114" s="676"/>
      <c r="AJ114" s="677"/>
      <c r="AK114" s="678"/>
      <c r="AL114" s="682"/>
      <c r="AM114" s="683"/>
      <c r="AN114" s="684"/>
      <c r="AO114" s="502"/>
      <c r="AP114" s="503"/>
      <c r="AQ114" s="504"/>
      <c r="AR114" s="502"/>
      <c r="AS114" s="503"/>
      <c r="AT114" s="504"/>
      <c r="AU114" s="676"/>
      <c r="AV114" s="677"/>
      <c r="AW114" s="678"/>
      <c r="AX114" s="682"/>
      <c r="AY114" s="683"/>
      <c r="AZ114" s="684"/>
      <c r="BA114" s="679"/>
      <c r="BB114" s="680"/>
      <c r="BC114" s="681"/>
      <c r="BD114" s="676"/>
      <c r="BE114" s="677"/>
      <c r="BF114" s="678"/>
    </row>
    <row r="115">
      <c r="A115" s="483"/>
      <c r="D115" s="688" t="s">
        <v>141</v>
      </c>
      <c r="E115" s="397"/>
      <c r="F115" s="397"/>
      <c r="G115" s="501"/>
      <c r="H115" s="502"/>
      <c r="I115" s="503"/>
      <c r="J115" s="504"/>
      <c r="K115" s="502"/>
      <c r="L115" s="503"/>
      <c r="M115" s="504"/>
      <c r="N115" s="676"/>
      <c r="O115" s="677"/>
      <c r="P115" s="678"/>
      <c r="Q115" s="502"/>
      <c r="R115" s="503"/>
      <c r="S115" s="504"/>
      <c r="T115" s="502"/>
      <c r="U115" s="503"/>
      <c r="V115" s="504"/>
      <c r="W115" s="676"/>
      <c r="X115" s="677"/>
      <c r="Y115" s="678"/>
      <c r="Z115" s="679"/>
      <c r="AA115" s="680"/>
      <c r="AB115" s="681"/>
      <c r="AC115" s="502"/>
      <c r="AD115" s="503"/>
      <c r="AE115" s="504"/>
      <c r="AF115" s="502"/>
      <c r="AG115" s="503"/>
      <c r="AH115" s="504"/>
      <c r="AI115" s="676"/>
      <c r="AJ115" s="677"/>
      <c r="AK115" s="678"/>
      <c r="AL115" s="682"/>
      <c r="AM115" s="683"/>
      <c r="AN115" s="684"/>
      <c r="AO115" s="502"/>
      <c r="AP115" s="503"/>
      <c r="AQ115" s="504"/>
      <c r="AR115" s="502"/>
      <c r="AS115" s="503"/>
      <c r="AT115" s="504"/>
      <c r="AU115" s="676"/>
      <c r="AV115" s="677"/>
      <c r="AW115" s="678"/>
      <c r="AX115" s="682"/>
      <c r="AY115" s="683"/>
      <c r="AZ115" s="684"/>
      <c r="BA115" s="679"/>
      <c r="BB115" s="680"/>
      <c r="BC115" s="681"/>
      <c r="BD115" s="676"/>
      <c r="BE115" s="677"/>
      <c r="BF115" s="678"/>
    </row>
    <row r="116">
      <c r="A116" s="618"/>
      <c r="B116" s="689"/>
      <c r="C116" s="689"/>
      <c r="D116" s="618"/>
      <c r="E116" s="619"/>
      <c r="F116" s="619"/>
      <c r="G116" s="620"/>
      <c r="H116" s="690"/>
      <c r="I116" s="838">
        <f t="shared" ref="I116:P116" si="143">+I113/I31*100</f>
        <v>0</v>
      </c>
      <c r="J116" s="839">
        <f t="shared" si="143"/>
        <v>0</v>
      </c>
      <c r="K116" s="843">
        <f t="shared" si="143"/>
        <v>0</v>
      </c>
      <c r="L116" s="838">
        <f t="shared" si="143"/>
        <v>0</v>
      </c>
      <c r="M116" s="839">
        <f t="shared" si="143"/>
        <v>0</v>
      </c>
      <c r="N116" s="844">
        <f t="shared" si="143"/>
        <v>13.33333333</v>
      </c>
      <c r="O116" s="841">
        <f t="shared" si="143"/>
        <v>12</v>
      </c>
      <c r="P116" s="842">
        <f t="shared" si="143"/>
        <v>12.72727273</v>
      </c>
      <c r="Q116" s="690"/>
      <c r="R116" s="691"/>
      <c r="S116" s="692"/>
      <c r="T116" s="690"/>
      <c r="U116" s="691"/>
      <c r="V116" s="692"/>
      <c r="W116" s="693"/>
      <c r="X116" s="694"/>
      <c r="Y116" s="695"/>
      <c r="Z116" s="696"/>
      <c r="AA116" s="697"/>
      <c r="AB116" s="698"/>
      <c r="AC116" s="690"/>
      <c r="AD116" s="691"/>
      <c r="AE116" s="692"/>
      <c r="AF116" s="690"/>
      <c r="AG116" s="691"/>
      <c r="AH116" s="692"/>
      <c r="AI116" s="693"/>
      <c r="AJ116" s="694"/>
      <c r="AK116" s="695"/>
      <c r="AL116" s="699"/>
      <c r="AM116" s="700"/>
      <c r="AN116" s="701"/>
      <c r="AO116" s="843">
        <f t="shared" ref="AO116:BC116" si="144">+AO113/AO31*100</f>
        <v>0</v>
      </c>
      <c r="AP116" s="838">
        <f t="shared" si="144"/>
        <v>0</v>
      </c>
      <c r="AQ116" s="839">
        <f t="shared" si="144"/>
        <v>0</v>
      </c>
      <c r="AR116" s="843">
        <f t="shared" si="144"/>
        <v>11.11111111</v>
      </c>
      <c r="AS116" s="838">
        <f t="shared" si="144"/>
        <v>26.92307692</v>
      </c>
      <c r="AT116" s="839">
        <f t="shared" si="144"/>
        <v>18.86792453</v>
      </c>
      <c r="AU116" s="844">
        <f t="shared" si="144"/>
        <v>10.34482759</v>
      </c>
      <c r="AV116" s="841">
        <f t="shared" si="144"/>
        <v>25</v>
      </c>
      <c r="AW116" s="842">
        <f t="shared" si="144"/>
        <v>17.54385965</v>
      </c>
      <c r="AX116" s="848">
        <f t="shared" si="144"/>
        <v>35.8974359</v>
      </c>
      <c r="AY116" s="849">
        <f t="shared" si="144"/>
        <v>38.88888889</v>
      </c>
      <c r="AZ116" s="850">
        <f t="shared" si="144"/>
        <v>37.33333333</v>
      </c>
      <c r="BA116" s="845">
        <f t="shared" si="144"/>
        <v>13.79310345</v>
      </c>
      <c r="BB116" s="846">
        <f t="shared" si="144"/>
        <v>29.03225806</v>
      </c>
      <c r="BC116" s="847">
        <f t="shared" si="144"/>
        <v>21.66666667</v>
      </c>
      <c r="BD116" s="844">
        <v>13.333333333333334</v>
      </c>
      <c r="BE116" s="841">
        <v>12.0</v>
      </c>
      <c r="BF116" s="842">
        <v>12.727272727272727</v>
      </c>
    </row>
    <row r="117">
      <c r="A117" s="483"/>
      <c r="B117" s="397"/>
      <c r="C117" s="397"/>
      <c r="D117" s="705" t="s">
        <v>124</v>
      </c>
      <c r="E117" s="706" t="s">
        <v>178</v>
      </c>
      <c r="F117" s="644"/>
      <c r="G117" s="646"/>
      <c r="H117" s="707">
        <f t="shared" ref="H117:I117" si="145">SUM(H119:H124)</f>
        <v>0</v>
      </c>
      <c r="I117" s="708">
        <f t="shared" si="145"/>
        <v>0</v>
      </c>
      <c r="J117" s="709">
        <f>H117+I117</f>
        <v>0</v>
      </c>
      <c r="K117" s="707">
        <f t="shared" ref="K117:L117" si="146">SUM(K119:K124)</f>
        <v>0</v>
      </c>
      <c r="L117" s="708">
        <f t="shared" si="146"/>
        <v>0</v>
      </c>
      <c r="M117" s="709">
        <f>K117+L117</f>
        <v>0</v>
      </c>
      <c r="N117" s="710">
        <f t="shared" ref="N117:P117" si="147">H117+K117</f>
        <v>0</v>
      </c>
      <c r="O117" s="711">
        <f t="shared" si="147"/>
        <v>0</v>
      </c>
      <c r="P117" s="712">
        <f t="shared" si="147"/>
        <v>0</v>
      </c>
      <c r="Q117" s="578"/>
      <c r="R117" s="579"/>
      <c r="S117" s="580"/>
      <c r="T117" s="578"/>
      <c r="U117" s="579"/>
      <c r="V117" s="580"/>
      <c r="W117" s="581"/>
      <c r="X117" s="582"/>
      <c r="Y117" s="583"/>
      <c r="Z117" s="584"/>
      <c r="AA117" s="585"/>
      <c r="AB117" s="586"/>
      <c r="AC117" s="578"/>
      <c r="AD117" s="579"/>
      <c r="AE117" s="580"/>
      <c r="AF117" s="578"/>
      <c r="AG117" s="579"/>
      <c r="AH117" s="580"/>
      <c r="AI117" s="581"/>
      <c r="AJ117" s="582"/>
      <c r="AK117" s="583"/>
      <c r="AL117" s="587"/>
      <c r="AM117" s="588"/>
      <c r="AN117" s="589"/>
      <c r="AO117" s="707">
        <f t="shared" ref="AO117:AP117" si="148">SUM(AO119:AO124)</f>
        <v>0</v>
      </c>
      <c r="AP117" s="708">
        <f t="shared" si="148"/>
        <v>0</v>
      </c>
      <c r="AQ117" s="709">
        <f>AO117+AP117</f>
        <v>0</v>
      </c>
      <c r="AR117" s="707">
        <f t="shared" ref="AR117:AS117" si="149">SUM(AR119:AR124)</f>
        <v>0</v>
      </c>
      <c r="AS117" s="708">
        <f t="shared" si="149"/>
        <v>0</v>
      </c>
      <c r="AT117" s="709">
        <f>AR117+AS117</f>
        <v>0</v>
      </c>
      <c r="AU117" s="710">
        <f t="shared" ref="AU117:AW117" si="150">AO117+AR117</f>
        <v>0</v>
      </c>
      <c r="AV117" s="711">
        <f t="shared" si="150"/>
        <v>0</v>
      </c>
      <c r="AW117" s="712">
        <f t="shared" si="150"/>
        <v>0</v>
      </c>
      <c r="AX117" s="716">
        <f t="shared" ref="AX117:AY117" si="151">AL117+AU117</f>
        <v>0</v>
      </c>
      <c r="AY117" s="717">
        <f t="shared" si="151"/>
        <v>0</v>
      </c>
      <c r="AZ117" s="718">
        <f>AX117+AY117</f>
        <v>0</v>
      </c>
      <c r="BA117" s="584"/>
      <c r="BB117" s="585"/>
      <c r="BC117" s="586"/>
      <c r="BD117" s="710">
        <v>0.0</v>
      </c>
      <c r="BE117" s="711">
        <v>0.0</v>
      </c>
      <c r="BF117" s="712">
        <v>0.0</v>
      </c>
    </row>
    <row r="118">
      <c r="A118" s="483"/>
      <c r="B118" s="397"/>
      <c r="C118" s="397"/>
      <c r="D118" s="590"/>
      <c r="E118" s="29"/>
      <c r="F118" s="29"/>
      <c r="G118" s="663"/>
      <c r="H118" s="603"/>
      <c r="I118" s="604"/>
      <c r="J118" s="593"/>
      <c r="K118" s="603"/>
      <c r="L118" s="604"/>
      <c r="M118" s="593"/>
      <c r="N118" s="594"/>
      <c r="O118" s="595"/>
      <c r="P118" s="596"/>
      <c r="Q118" s="603"/>
      <c r="R118" s="604"/>
      <c r="S118" s="593"/>
      <c r="T118" s="603"/>
      <c r="U118" s="604"/>
      <c r="V118" s="593"/>
      <c r="W118" s="594"/>
      <c r="X118" s="595"/>
      <c r="Y118" s="596"/>
      <c r="Z118" s="597"/>
      <c r="AA118" s="598"/>
      <c r="AB118" s="599"/>
      <c r="AC118" s="603"/>
      <c r="AD118" s="604"/>
      <c r="AE118" s="593"/>
      <c r="AF118" s="603"/>
      <c r="AG118" s="604"/>
      <c r="AH118" s="593"/>
      <c r="AI118" s="594"/>
      <c r="AJ118" s="595"/>
      <c r="AK118" s="596"/>
      <c r="AL118" s="600"/>
      <c r="AM118" s="601"/>
      <c r="AN118" s="602"/>
      <c r="AO118" s="603"/>
      <c r="AP118" s="604"/>
      <c r="AQ118" s="593"/>
      <c r="AR118" s="603"/>
      <c r="AS118" s="604"/>
      <c r="AT118" s="593"/>
      <c r="AU118" s="594"/>
      <c r="AV118" s="595"/>
      <c r="AW118" s="596"/>
      <c r="AX118" s="600"/>
      <c r="AY118" s="601"/>
      <c r="AZ118" s="602"/>
      <c r="BA118" s="597"/>
      <c r="BB118" s="598"/>
      <c r="BC118" s="599"/>
      <c r="BD118" s="594"/>
      <c r="BE118" s="595"/>
      <c r="BF118" s="564"/>
    </row>
    <row r="119">
      <c r="A119" s="483"/>
      <c r="B119" s="397"/>
      <c r="C119" s="397"/>
      <c r="D119" s="545"/>
      <c r="E119" s="855" t="s">
        <v>133</v>
      </c>
      <c r="F119" s="515"/>
      <c r="G119" s="516"/>
      <c r="H119" s="546">
        <v>0.0</v>
      </c>
      <c r="I119" s="547">
        <v>0.0</v>
      </c>
      <c r="J119" s="548">
        <f t="shared" ref="J119:J124" si="155">+H119+I119</f>
        <v>0</v>
      </c>
      <c r="K119" s="546">
        <v>0.0</v>
      </c>
      <c r="L119" s="547">
        <v>0.0</v>
      </c>
      <c r="M119" s="548">
        <f t="shared" ref="M119:M124" si="156">+K119+L119</f>
        <v>0</v>
      </c>
      <c r="N119" s="549">
        <f t="shared" ref="N119:P119" si="152">H119+K119</f>
        <v>0</v>
      </c>
      <c r="O119" s="550">
        <f t="shared" si="152"/>
        <v>0</v>
      </c>
      <c r="P119" s="551">
        <f t="shared" si="152"/>
        <v>0</v>
      </c>
      <c r="Q119" s="560"/>
      <c r="R119" s="561"/>
      <c r="S119" s="562"/>
      <c r="T119" s="560"/>
      <c r="U119" s="561"/>
      <c r="V119" s="562"/>
      <c r="W119" s="563"/>
      <c r="X119" s="564"/>
      <c r="Y119" s="565"/>
      <c r="Z119" s="566"/>
      <c r="AA119" s="567"/>
      <c r="AB119" s="568"/>
      <c r="AC119" s="560"/>
      <c r="AD119" s="561"/>
      <c r="AE119" s="562"/>
      <c r="AF119" s="560"/>
      <c r="AG119" s="561"/>
      <c r="AH119" s="562"/>
      <c r="AI119" s="563"/>
      <c r="AJ119" s="564"/>
      <c r="AK119" s="565"/>
      <c r="AL119" s="569"/>
      <c r="AM119" s="570"/>
      <c r="AN119" s="571"/>
      <c r="AO119" s="560"/>
      <c r="AP119" s="561"/>
      <c r="AQ119" s="548">
        <f t="shared" ref="AQ119:AQ124" si="158">+AO119+AP119</f>
        <v>0</v>
      </c>
      <c r="AR119" s="560"/>
      <c r="AS119" s="547">
        <v>0.0</v>
      </c>
      <c r="AT119" s="548">
        <f t="shared" ref="AT119:AT124" si="159">+AR119+AS119</f>
        <v>0</v>
      </c>
      <c r="AU119" s="549">
        <f t="shared" ref="AU119:AW119" si="153">AO119+AR119</f>
        <v>0</v>
      </c>
      <c r="AV119" s="550">
        <f t="shared" si="153"/>
        <v>0</v>
      </c>
      <c r="AW119" s="551">
        <f t="shared" si="153"/>
        <v>0</v>
      </c>
      <c r="AX119" s="555">
        <f t="shared" ref="AX119:AY119" si="154">AL119+AU119</f>
        <v>0</v>
      </c>
      <c r="AY119" s="556">
        <f t="shared" si="154"/>
        <v>0</v>
      </c>
      <c r="AZ119" s="557">
        <f t="shared" ref="AZ119:AZ125" si="162">AX119+AY119</f>
        <v>0</v>
      </c>
      <c r="BA119" s="566"/>
      <c r="BB119" s="567"/>
      <c r="BC119" s="568"/>
      <c r="BD119" s="549">
        <v>0.0</v>
      </c>
      <c r="BE119" s="550">
        <v>0.0</v>
      </c>
      <c r="BF119" s="550">
        <v>0.0</v>
      </c>
    </row>
    <row r="120">
      <c r="A120" s="483"/>
      <c r="B120" s="397"/>
      <c r="C120" s="397"/>
      <c r="D120" s="545"/>
      <c r="E120" s="640" t="s">
        <v>134</v>
      </c>
      <c r="F120" s="515"/>
      <c r="G120" s="516"/>
      <c r="H120" s="546">
        <v>0.0</v>
      </c>
      <c r="I120" s="547">
        <v>0.0</v>
      </c>
      <c r="J120" s="548">
        <f t="shared" si="155"/>
        <v>0</v>
      </c>
      <c r="K120" s="546">
        <v>0.0</v>
      </c>
      <c r="L120" s="547">
        <v>0.0</v>
      </c>
      <c r="M120" s="548">
        <f t="shared" si="156"/>
        <v>0</v>
      </c>
      <c r="N120" s="549">
        <f t="shared" ref="N120:P120" si="157">H120+K120</f>
        <v>0</v>
      </c>
      <c r="O120" s="550">
        <f t="shared" si="157"/>
        <v>0</v>
      </c>
      <c r="P120" s="551">
        <f t="shared" si="157"/>
        <v>0</v>
      </c>
      <c r="Q120" s="560"/>
      <c r="R120" s="561"/>
      <c r="S120" s="562"/>
      <c r="T120" s="560"/>
      <c r="U120" s="561"/>
      <c r="V120" s="562"/>
      <c r="W120" s="563"/>
      <c r="X120" s="564"/>
      <c r="Y120" s="565"/>
      <c r="Z120" s="566"/>
      <c r="AA120" s="567"/>
      <c r="AB120" s="568"/>
      <c r="AC120" s="560"/>
      <c r="AD120" s="561"/>
      <c r="AE120" s="562"/>
      <c r="AF120" s="560"/>
      <c r="AG120" s="561"/>
      <c r="AH120" s="562"/>
      <c r="AI120" s="563"/>
      <c r="AJ120" s="564"/>
      <c r="AK120" s="565"/>
      <c r="AL120" s="569"/>
      <c r="AM120" s="570"/>
      <c r="AN120" s="571"/>
      <c r="AO120" s="560"/>
      <c r="AP120" s="561"/>
      <c r="AQ120" s="548">
        <f t="shared" si="158"/>
        <v>0</v>
      </c>
      <c r="AR120" s="560"/>
      <c r="AS120" s="561"/>
      <c r="AT120" s="548">
        <f t="shared" si="159"/>
        <v>0</v>
      </c>
      <c r="AU120" s="549">
        <f t="shared" ref="AU120:AW120" si="160">AO120+AR120</f>
        <v>0</v>
      </c>
      <c r="AV120" s="550">
        <f t="shared" si="160"/>
        <v>0</v>
      </c>
      <c r="AW120" s="551">
        <f t="shared" si="160"/>
        <v>0</v>
      </c>
      <c r="AX120" s="555">
        <f t="shared" ref="AX120:AY120" si="161">AL120+AU120</f>
        <v>0</v>
      </c>
      <c r="AY120" s="556">
        <f t="shared" si="161"/>
        <v>0</v>
      </c>
      <c r="AZ120" s="557">
        <f t="shared" si="162"/>
        <v>0</v>
      </c>
      <c r="BA120" s="566"/>
      <c r="BB120" s="567"/>
      <c r="BC120" s="568"/>
      <c r="BD120" s="549">
        <v>0.0</v>
      </c>
      <c r="BE120" s="550">
        <v>0.0</v>
      </c>
      <c r="BF120" s="550">
        <v>0.0</v>
      </c>
    </row>
    <row r="121">
      <c r="A121" s="483"/>
      <c r="B121" s="397"/>
      <c r="C121" s="397"/>
      <c r="D121" s="545"/>
      <c r="E121" s="640" t="s">
        <v>135</v>
      </c>
      <c r="F121" s="515"/>
      <c r="G121" s="516"/>
      <c r="H121" s="546">
        <v>0.0</v>
      </c>
      <c r="I121" s="547">
        <v>0.0</v>
      </c>
      <c r="J121" s="548">
        <f t="shared" si="155"/>
        <v>0</v>
      </c>
      <c r="K121" s="546">
        <v>0.0</v>
      </c>
      <c r="L121" s="547">
        <v>0.0</v>
      </c>
      <c r="M121" s="548">
        <f t="shared" si="156"/>
        <v>0</v>
      </c>
      <c r="N121" s="549">
        <f t="shared" ref="N121:P121" si="163">H121+K121</f>
        <v>0</v>
      </c>
      <c r="O121" s="550">
        <f t="shared" si="163"/>
        <v>0</v>
      </c>
      <c r="P121" s="720">
        <f t="shared" si="163"/>
        <v>0</v>
      </c>
      <c r="Q121" s="560"/>
      <c r="R121" s="561"/>
      <c r="S121" s="725"/>
      <c r="T121" s="560"/>
      <c r="U121" s="561"/>
      <c r="V121" s="562"/>
      <c r="W121" s="563"/>
      <c r="X121" s="564"/>
      <c r="Y121" s="565"/>
      <c r="Z121" s="566"/>
      <c r="AA121" s="567"/>
      <c r="AB121" s="568"/>
      <c r="AC121" s="722"/>
      <c r="AD121" s="561"/>
      <c r="AE121" s="562"/>
      <c r="AF121" s="560"/>
      <c r="AG121" s="561"/>
      <c r="AH121" s="562"/>
      <c r="AI121" s="563"/>
      <c r="AJ121" s="564"/>
      <c r="AK121" s="565"/>
      <c r="AL121" s="569"/>
      <c r="AM121" s="570"/>
      <c r="AN121" s="571"/>
      <c r="AO121" s="722"/>
      <c r="AP121" s="561"/>
      <c r="AQ121" s="721">
        <f t="shared" si="158"/>
        <v>0</v>
      </c>
      <c r="AR121" s="560"/>
      <c r="AS121" s="561"/>
      <c r="AT121" s="548">
        <f t="shared" si="159"/>
        <v>0</v>
      </c>
      <c r="AU121" s="549">
        <f t="shared" ref="AU121:AW121" si="164">AO121+AR121</f>
        <v>0</v>
      </c>
      <c r="AV121" s="550">
        <f t="shared" si="164"/>
        <v>0</v>
      </c>
      <c r="AW121" s="551">
        <f t="shared" si="164"/>
        <v>0</v>
      </c>
      <c r="AX121" s="555">
        <f t="shared" ref="AX121:AY121" si="165">AL121+AU121</f>
        <v>0</v>
      </c>
      <c r="AY121" s="556">
        <f t="shared" si="165"/>
        <v>0</v>
      </c>
      <c r="AZ121" s="557">
        <f t="shared" si="162"/>
        <v>0</v>
      </c>
      <c r="BA121" s="566"/>
      <c r="BB121" s="567"/>
      <c r="BC121" s="568"/>
      <c r="BD121" s="549">
        <v>0.0</v>
      </c>
      <c r="BE121" s="550">
        <v>0.0</v>
      </c>
      <c r="BF121" s="550">
        <v>0.0</v>
      </c>
    </row>
    <row r="122">
      <c r="A122" s="483"/>
      <c r="B122" s="397"/>
      <c r="C122" s="397"/>
      <c r="D122" s="545"/>
      <c r="E122" s="531" t="s">
        <v>200</v>
      </c>
      <c r="F122" s="515"/>
      <c r="G122" s="516"/>
      <c r="H122" s="546">
        <v>0.0</v>
      </c>
      <c r="I122" s="547">
        <v>0.0</v>
      </c>
      <c r="J122" s="548">
        <f t="shared" si="155"/>
        <v>0</v>
      </c>
      <c r="K122" s="546">
        <v>0.0</v>
      </c>
      <c r="L122" s="547">
        <v>0.0</v>
      </c>
      <c r="M122" s="548">
        <f t="shared" si="156"/>
        <v>0</v>
      </c>
      <c r="N122" s="549">
        <f t="shared" ref="N122:P122" si="166">H122+K122</f>
        <v>0</v>
      </c>
      <c r="O122" s="550">
        <f t="shared" si="166"/>
        <v>0</v>
      </c>
      <c r="P122" s="720">
        <f t="shared" si="166"/>
        <v>0</v>
      </c>
      <c r="Q122" s="560"/>
      <c r="R122" s="561"/>
      <c r="S122" s="725"/>
      <c r="T122" s="560"/>
      <c r="U122" s="561"/>
      <c r="V122" s="562"/>
      <c r="W122" s="563"/>
      <c r="X122" s="564"/>
      <c r="Y122" s="565"/>
      <c r="Z122" s="566"/>
      <c r="AA122" s="567"/>
      <c r="AB122" s="884"/>
      <c r="AC122" s="560"/>
      <c r="AD122" s="561"/>
      <c r="AE122" s="562"/>
      <c r="AF122" s="591"/>
      <c r="AG122" s="592"/>
      <c r="AH122" s="562"/>
      <c r="AI122" s="563"/>
      <c r="AJ122" s="564"/>
      <c r="AK122" s="565"/>
      <c r="AL122" s="569"/>
      <c r="AM122" s="570"/>
      <c r="AN122" s="571"/>
      <c r="AO122" s="722"/>
      <c r="AP122" s="561"/>
      <c r="AQ122" s="721">
        <f t="shared" si="158"/>
        <v>0</v>
      </c>
      <c r="AR122" s="560"/>
      <c r="AS122" s="561"/>
      <c r="AT122" s="548">
        <f t="shared" si="159"/>
        <v>0</v>
      </c>
      <c r="AU122" s="549">
        <f t="shared" ref="AU122:AW122" si="167">AO122+AR122</f>
        <v>0</v>
      </c>
      <c r="AV122" s="550">
        <f t="shared" si="167"/>
        <v>0</v>
      </c>
      <c r="AW122" s="551">
        <f t="shared" si="167"/>
        <v>0</v>
      </c>
      <c r="AX122" s="555">
        <f t="shared" ref="AX122:AY122" si="168">AL122+AU122</f>
        <v>0</v>
      </c>
      <c r="AY122" s="556">
        <f t="shared" si="168"/>
        <v>0</v>
      </c>
      <c r="AZ122" s="557">
        <f t="shared" si="162"/>
        <v>0</v>
      </c>
      <c r="BA122" s="566"/>
      <c r="BB122" s="567"/>
      <c r="BC122" s="568"/>
      <c r="BD122" s="549">
        <v>0.0</v>
      </c>
      <c r="BE122" s="550">
        <v>0.0</v>
      </c>
      <c r="BF122" s="550">
        <v>0.0</v>
      </c>
    </row>
    <row r="123">
      <c r="A123" s="483"/>
      <c r="B123" s="397"/>
      <c r="C123" s="397"/>
      <c r="D123" s="545"/>
      <c r="E123" s="531" t="s">
        <v>154</v>
      </c>
      <c r="F123" s="515"/>
      <c r="G123" s="516"/>
      <c r="H123" s="591"/>
      <c r="I123" s="592"/>
      <c r="J123" s="548">
        <f t="shared" si="155"/>
        <v>0</v>
      </c>
      <c r="K123" s="591"/>
      <c r="L123" s="592"/>
      <c r="M123" s="548">
        <f t="shared" si="156"/>
        <v>0</v>
      </c>
      <c r="N123" s="549">
        <f t="shared" ref="N123:P123" si="169">H123+K123</f>
        <v>0</v>
      </c>
      <c r="O123" s="550">
        <f t="shared" si="169"/>
        <v>0</v>
      </c>
      <c r="P123" s="551">
        <f t="shared" si="169"/>
        <v>0</v>
      </c>
      <c r="Q123" s="591"/>
      <c r="R123" s="592"/>
      <c r="S123" s="562"/>
      <c r="T123" s="591"/>
      <c r="U123" s="592"/>
      <c r="V123" s="562"/>
      <c r="W123" s="563"/>
      <c r="X123" s="564"/>
      <c r="Y123" s="565"/>
      <c r="Z123" s="566"/>
      <c r="AA123" s="567"/>
      <c r="AB123" s="568"/>
      <c r="AC123" s="591"/>
      <c r="AD123" s="592"/>
      <c r="AE123" s="562"/>
      <c r="AF123" s="591"/>
      <c r="AG123" s="592"/>
      <c r="AH123" s="562"/>
      <c r="AI123" s="563"/>
      <c r="AJ123" s="564"/>
      <c r="AK123" s="565"/>
      <c r="AL123" s="569"/>
      <c r="AM123" s="570"/>
      <c r="AN123" s="571"/>
      <c r="AO123" s="722"/>
      <c r="AP123" s="561"/>
      <c r="AQ123" s="721">
        <f t="shared" si="158"/>
        <v>0</v>
      </c>
      <c r="AR123" s="560"/>
      <c r="AS123" s="561"/>
      <c r="AT123" s="548">
        <f t="shared" si="159"/>
        <v>0</v>
      </c>
      <c r="AU123" s="549">
        <f t="shared" ref="AU123:AW123" si="170">AO123+AR123</f>
        <v>0</v>
      </c>
      <c r="AV123" s="550">
        <f t="shared" si="170"/>
        <v>0</v>
      </c>
      <c r="AW123" s="551">
        <f t="shared" si="170"/>
        <v>0</v>
      </c>
      <c r="AX123" s="555">
        <f t="shared" ref="AX123:AY123" si="171">AL123+AU123</f>
        <v>0</v>
      </c>
      <c r="AY123" s="556">
        <f t="shared" si="171"/>
        <v>0</v>
      </c>
      <c r="AZ123" s="557">
        <f t="shared" si="162"/>
        <v>0</v>
      </c>
      <c r="BA123" s="566"/>
      <c r="BB123" s="567"/>
      <c r="BC123" s="568"/>
      <c r="BD123" s="549">
        <v>0.0</v>
      </c>
      <c r="BE123" s="550">
        <v>0.0</v>
      </c>
      <c r="BF123" s="551">
        <v>0.0</v>
      </c>
    </row>
    <row r="124">
      <c r="A124" s="483"/>
      <c r="B124" s="397"/>
      <c r="C124" s="397"/>
      <c r="D124" s="545"/>
      <c r="E124" s="576" t="s">
        <v>155</v>
      </c>
      <c r="F124" s="397"/>
      <c r="G124" s="501"/>
      <c r="H124" s="591"/>
      <c r="I124" s="592"/>
      <c r="J124" s="548">
        <f t="shared" si="155"/>
        <v>0</v>
      </c>
      <c r="K124" s="591"/>
      <c r="L124" s="592"/>
      <c r="M124" s="548">
        <f t="shared" si="156"/>
        <v>0</v>
      </c>
      <c r="N124" s="549">
        <f t="shared" ref="N124:P124" si="172">H124+K124</f>
        <v>0</v>
      </c>
      <c r="O124" s="550">
        <f t="shared" si="172"/>
        <v>0</v>
      </c>
      <c r="P124" s="551">
        <f t="shared" si="172"/>
        <v>0</v>
      </c>
      <c r="Q124" s="591"/>
      <c r="R124" s="592"/>
      <c r="S124" s="562"/>
      <c r="T124" s="591"/>
      <c r="U124" s="592"/>
      <c r="V124" s="562"/>
      <c r="W124" s="563"/>
      <c r="X124" s="564"/>
      <c r="Y124" s="565"/>
      <c r="Z124" s="566"/>
      <c r="AA124" s="567"/>
      <c r="AB124" s="568"/>
      <c r="AC124" s="591"/>
      <c r="AD124" s="592"/>
      <c r="AE124" s="562"/>
      <c r="AF124" s="591"/>
      <c r="AG124" s="592"/>
      <c r="AH124" s="562"/>
      <c r="AI124" s="563"/>
      <c r="AJ124" s="564"/>
      <c r="AK124" s="565"/>
      <c r="AL124" s="569"/>
      <c r="AM124" s="570"/>
      <c r="AN124" s="571"/>
      <c r="AO124" s="591"/>
      <c r="AP124" s="592"/>
      <c r="AQ124" s="721">
        <f t="shared" si="158"/>
        <v>0</v>
      </c>
      <c r="AR124" s="560"/>
      <c r="AS124" s="561"/>
      <c r="AT124" s="548">
        <f t="shared" si="159"/>
        <v>0</v>
      </c>
      <c r="AU124" s="549">
        <f t="shared" ref="AU124:AW124" si="173">AO124+AR124</f>
        <v>0</v>
      </c>
      <c r="AV124" s="550">
        <f t="shared" si="173"/>
        <v>0</v>
      </c>
      <c r="AW124" s="551">
        <f t="shared" si="173"/>
        <v>0</v>
      </c>
      <c r="AX124" s="555">
        <f t="shared" ref="AX124:AY124" si="174">AL124+AU124</f>
        <v>0</v>
      </c>
      <c r="AY124" s="556">
        <f t="shared" si="174"/>
        <v>0</v>
      </c>
      <c r="AZ124" s="557">
        <f t="shared" si="162"/>
        <v>0</v>
      </c>
      <c r="BA124" s="566"/>
      <c r="BB124" s="567"/>
      <c r="BC124" s="568"/>
      <c r="BD124" s="549">
        <v>0.0</v>
      </c>
      <c r="BE124" s="550">
        <v>0.0</v>
      </c>
      <c r="BF124" s="551">
        <v>0.0</v>
      </c>
    </row>
    <row r="125">
      <c r="A125" s="483"/>
      <c r="B125" s="397"/>
      <c r="C125" s="397"/>
      <c r="D125" s="705" t="s">
        <v>126</v>
      </c>
      <c r="E125" s="726" t="s">
        <v>179</v>
      </c>
      <c r="F125" s="284"/>
      <c r="G125" s="727"/>
      <c r="H125" s="707">
        <f t="shared" ref="H125:I125" si="175">SUM(H127:H132)</f>
        <v>0</v>
      </c>
      <c r="I125" s="708">
        <f t="shared" si="175"/>
        <v>0</v>
      </c>
      <c r="J125" s="709">
        <f>H125+I125</f>
        <v>0</v>
      </c>
      <c r="K125" s="707">
        <f t="shared" ref="K125:L125" si="176">SUM(K127:K132)</f>
        <v>0</v>
      </c>
      <c r="L125" s="708">
        <f t="shared" si="176"/>
        <v>0</v>
      </c>
      <c r="M125" s="709">
        <f>K125+L125</f>
        <v>0</v>
      </c>
      <c r="N125" s="710">
        <f t="shared" ref="N125:P125" si="177">H125+K125</f>
        <v>0</v>
      </c>
      <c r="O125" s="711">
        <f t="shared" si="177"/>
        <v>0</v>
      </c>
      <c r="P125" s="712">
        <f t="shared" si="177"/>
        <v>0</v>
      </c>
      <c r="Q125" s="578"/>
      <c r="R125" s="579"/>
      <c r="S125" s="580"/>
      <c r="T125" s="578"/>
      <c r="U125" s="579"/>
      <c r="V125" s="580"/>
      <c r="W125" s="581"/>
      <c r="X125" s="582"/>
      <c r="Y125" s="583"/>
      <c r="Z125" s="584"/>
      <c r="AA125" s="585"/>
      <c r="AB125" s="586"/>
      <c r="AC125" s="578"/>
      <c r="AD125" s="579"/>
      <c r="AE125" s="580"/>
      <c r="AF125" s="578"/>
      <c r="AG125" s="579"/>
      <c r="AH125" s="580"/>
      <c r="AI125" s="581"/>
      <c r="AJ125" s="582"/>
      <c r="AK125" s="583"/>
      <c r="AL125" s="587"/>
      <c r="AM125" s="588"/>
      <c r="AN125" s="589"/>
      <c r="AO125" s="707">
        <f t="shared" ref="AO125:AP125" si="178">SUM(AO127:AO132)</f>
        <v>0</v>
      </c>
      <c r="AP125" s="708">
        <f t="shared" si="178"/>
        <v>0</v>
      </c>
      <c r="AQ125" s="709">
        <f>AO125+AP125</f>
        <v>0</v>
      </c>
      <c r="AR125" s="707">
        <f t="shared" ref="AR125:AS125" si="179">SUM(AR127:AR132)</f>
        <v>0</v>
      </c>
      <c r="AS125" s="708">
        <f t="shared" si="179"/>
        <v>0</v>
      </c>
      <c r="AT125" s="709">
        <f>AR125+AS125</f>
        <v>0</v>
      </c>
      <c r="AU125" s="710">
        <f t="shared" ref="AU125:AW125" si="180">AO125+AR125</f>
        <v>0</v>
      </c>
      <c r="AV125" s="711">
        <f t="shared" si="180"/>
        <v>0</v>
      </c>
      <c r="AW125" s="712">
        <f t="shared" si="180"/>
        <v>0</v>
      </c>
      <c r="AX125" s="716">
        <f t="shared" ref="AX125:AY125" si="181">AL125+AU125</f>
        <v>0</v>
      </c>
      <c r="AY125" s="717">
        <f t="shared" si="181"/>
        <v>0</v>
      </c>
      <c r="AZ125" s="718">
        <f t="shared" si="162"/>
        <v>0</v>
      </c>
      <c r="BA125" s="584"/>
      <c r="BB125" s="585"/>
      <c r="BC125" s="586"/>
      <c r="BD125" s="710">
        <v>0.0</v>
      </c>
      <c r="BE125" s="711">
        <v>0.0</v>
      </c>
      <c r="BF125" s="712">
        <v>0.0</v>
      </c>
    </row>
    <row r="126">
      <c r="A126" s="483"/>
      <c r="B126" s="397"/>
      <c r="C126" s="397"/>
      <c r="D126" s="590"/>
      <c r="E126" s="29"/>
      <c r="F126" s="29"/>
      <c r="G126" s="663"/>
      <c r="H126" s="603"/>
      <c r="I126" s="604"/>
      <c r="J126" s="593"/>
      <c r="K126" s="603"/>
      <c r="L126" s="604"/>
      <c r="M126" s="593"/>
      <c r="N126" s="594"/>
      <c r="O126" s="595"/>
      <c r="P126" s="596"/>
      <c r="Q126" s="603"/>
      <c r="R126" s="604"/>
      <c r="S126" s="593"/>
      <c r="T126" s="603"/>
      <c r="U126" s="604"/>
      <c r="V126" s="593"/>
      <c r="W126" s="594"/>
      <c r="X126" s="595"/>
      <c r="Y126" s="596"/>
      <c r="Z126" s="597"/>
      <c r="AA126" s="598"/>
      <c r="AB126" s="599"/>
      <c r="AC126" s="603"/>
      <c r="AD126" s="604"/>
      <c r="AE126" s="593"/>
      <c r="AF126" s="603"/>
      <c r="AG126" s="604"/>
      <c r="AH126" s="593"/>
      <c r="AI126" s="594"/>
      <c r="AJ126" s="595"/>
      <c r="AK126" s="596"/>
      <c r="AL126" s="600"/>
      <c r="AM126" s="601"/>
      <c r="AN126" s="602"/>
      <c r="AO126" s="603"/>
      <c r="AP126" s="604"/>
      <c r="AQ126" s="593"/>
      <c r="AR126" s="603"/>
      <c r="AS126" s="604"/>
      <c r="AT126" s="593"/>
      <c r="AU126" s="594"/>
      <c r="AV126" s="595"/>
      <c r="AW126" s="596"/>
      <c r="AX126" s="600"/>
      <c r="AY126" s="601"/>
      <c r="AZ126" s="602"/>
      <c r="BA126" s="597"/>
      <c r="BB126" s="598"/>
      <c r="BC126" s="599"/>
      <c r="BD126" s="594"/>
      <c r="BE126" s="595"/>
      <c r="BF126" s="596"/>
    </row>
    <row r="127">
      <c r="A127" s="483"/>
      <c r="B127" s="397"/>
      <c r="C127" s="397"/>
      <c r="D127" s="545"/>
      <c r="E127" s="855" t="s">
        <v>133</v>
      </c>
      <c r="F127" s="515"/>
      <c r="G127" s="516"/>
      <c r="H127" s="560"/>
      <c r="I127" s="547">
        <v>0.0</v>
      </c>
      <c r="J127" s="548">
        <f t="shared" ref="J127:J132" si="185">+H127+I127</f>
        <v>0</v>
      </c>
      <c r="K127" s="546">
        <v>0.0</v>
      </c>
      <c r="L127" s="547">
        <v>0.0</v>
      </c>
      <c r="M127" s="548">
        <f t="shared" ref="M127:M132" si="186">+K127+L127</f>
        <v>0</v>
      </c>
      <c r="N127" s="549">
        <f t="shared" ref="N127:P127" si="182">H127+K127</f>
        <v>0</v>
      </c>
      <c r="O127" s="550">
        <f t="shared" si="182"/>
        <v>0</v>
      </c>
      <c r="P127" s="551">
        <f t="shared" si="182"/>
        <v>0</v>
      </c>
      <c r="Q127" s="560"/>
      <c r="R127" s="561"/>
      <c r="S127" s="562"/>
      <c r="T127" s="560"/>
      <c r="U127" s="561"/>
      <c r="V127" s="562"/>
      <c r="W127" s="563"/>
      <c r="X127" s="564"/>
      <c r="Y127" s="565"/>
      <c r="Z127" s="566"/>
      <c r="AA127" s="567"/>
      <c r="AB127" s="568"/>
      <c r="AC127" s="560"/>
      <c r="AD127" s="561"/>
      <c r="AE127" s="562"/>
      <c r="AF127" s="560"/>
      <c r="AG127" s="561"/>
      <c r="AH127" s="562"/>
      <c r="AI127" s="563"/>
      <c r="AJ127" s="564"/>
      <c r="AK127" s="565"/>
      <c r="AL127" s="569"/>
      <c r="AM127" s="570"/>
      <c r="AN127" s="571"/>
      <c r="AO127" s="560"/>
      <c r="AP127" s="561"/>
      <c r="AQ127" s="548">
        <f t="shared" ref="AQ127:AQ132" si="188">+AO127+AP127</f>
        <v>0</v>
      </c>
      <c r="AR127" s="560"/>
      <c r="AS127" s="561"/>
      <c r="AT127" s="548">
        <f t="shared" ref="AT127:AT132" si="189">+AR127+AS127</f>
        <v>0</v>
      </c>
      <c r="AU127" s="549">
        <f t="shared" ref="AU127:AW127" si="183">AO127+AR127</f>
        <v>0</v>
      </c>
      <c r="AV127" s="550">
        <f t="shared" si="183"/>
        <v>0</v>
      </c>
      <c r="AW127" s="551">
        <f t="shared" si="183"/>
        <v>0</v>
      </c>
      <c r="AX127" s="555">
        <f t="shared" ref="AX127:AY127" si="184">AL127+AU127</f>
        <v>0</v>
      </c>
      <c r="AY127" s="556">
        <f t="shared" si="184"/>
        <v>0</v>
      </c>
      <c r="AZ127" s="557">
        <f t="shared" ref="AZ127:AZ133" si="192">AX127+AY127</f>
        <v>0</v>
      </c>
      <c r="BA127" s="566"/>
      <c r="BB127" s="567"/>
      <c r="BC127" s="568"/>
      <c r="BD127" s="549">
        <v>0.0</v>
      </c>
      <c r="BE127" s="550">
        <v>0.0</v>
      </c>
      <c r="BF127" s="551">
        <v>0.0</v>
      </c>
    </row>
    <row r="128">
      <c r="A128" s="483"/>
      <c r="B128" s="397"/>
      <c r="C128" s="397"/>
      <c r="D128" s="545"/>
      <c r="E128" s="640" t="s">
        <v>134</v>
      </c>
      <c r="F128" s="515"/>
      <c r="G128" s="516"/>
      <c r="H128" s="560"/>
      <c r="I128" s="547">
        <v>0.0</v>
      </c>
      <c r="J128" s="548">
        <f t="shared" si="185"/>
        <v>0</v>
      </c>
      <c r="K128" s="546">
        <v>0.0</v>
      </c>
      <c r="L128" s="547">
        <v>0.0</v>
      </c>
      <c r="M128" s="548">
        <f t="shared" si="186"/>
        <v>0</v>
      </c>
      <c r="N128" s="549">
        <f t="shared" ref="N128:P128" si="187">H128+K128</f>
        <v>0</v>
      </c>
      <c r="O128" s="550">
        <f t="shared" si="187"/>
        <v>0</v>
      </c>
      <c r="P128" s="551">
        <f t="shared" si="187"/>
        <v>0</v>
      </c>
      <c r="Q128" s="560"/>
      <c r="R128" s="561"/>
      <c r="S128" s="562"/>
      <c r="T128" s="560"/>
      <c r="U128" s="561"/>
      <c r="V128" s="562"/>
      <c r="W128" s="563"/>
      <c r="X128" s="564"/>
      <c r="Y128" s="565"/>
      <c r="Z128" s="566"/>
      <c r="AA128" s="567"/>
      <c r="AB128" s="568"/>
      <c r="AC128" s="560"/>
      <c r="AD128" s="561"/>
      <c r="AE128" s="562"/>
      <c r="AF128" s="560"/>
      <c r="AG128" s="561"/>
      <c r="AH128" s="562"/>
      <c r="AI128" s="563"/>
      <c r="AJ128" s="564"/>
      <c r="AK128" s="565"/>
      <c r="AL128" s="569"/>
      <c r="AM128" s="570"/>
      <c r="AN128" s="571"/>
      <c r="AO128" s="560"/>
      <c r="AP128" s="561"/>
      <c r="AQ128" s="548">
        <f t="shared" si="188"/>
        <v>0</v>
      </c>
      <c r="AR128" s="560"/>
      <c r="AS128" s="561"/>
      <c r="AT128" s="548">
        <f t="shared" si="189"/>
        <v>0</v>
      </c>
      <c r="AU128" s="549">
        <f t="shared" ref="AU128:AW128" si="190">AO128+AR128</f>
        <v>0</v>
      </c>
      <c r="AV128" s="550">
        <f t="shared" si="190"/>
        <v>0</v>
      </c>
      <c r="AW128" s="551">
        <f t="shared" si="190"/>
        <v>0</v>
      </c>
      <c r="AX128" s="555">
        <f t="shared" ref="AX128:AY128" si="191">AL128+AU128</f>
        <v>0</v>
      </c>
      <c r="AY128" s="556">
        <f t="shared" si="191"/>
        <v>0</v>
      </c>
      <c r="AZ128" s="557">
        <f t="shared" si="192"/>
        <v>0</v>
      </c>
      <c r="BA128" s="566"/>
      <c r="BB128" s="567"/>
      <c r="BC128" s="568"/>
      <c r="BD128" s="549">
        <v>0.0</v>
      </c>
      <c r="BE128" s="550">
        <v>0.0</v>
      </c>
      <c r="BF128" s="551">
        <v>0.0</v>
      </c>
    </row>
    <row r="129">
      <c r="A129" s="483"/>
      <c r="B129" s="397"/>
      <c r="C129" s="397"/>
      <c r="D129" s="545"/>
      <c r="E129" s="640" t="s">
        <v>135</v>
      </c>
      <c r="F129" s="515"/>
      <c r="G129" s="516"/>
      <c r="H129" s="613"/>
      <c r="I129" s="614">
        <v>0.0</v>
      </c>
      <c r="J129" s="548">
        <f t="shared" si="185"/>
        <v>0</v>
      </c>
      <c r="K129" s="610">
        <v>0.0</v>
      </c>
      <c r="L129" s="614">
        <v>0.0</v>
      </c>
      <c r="M129" s="548">
        <f t="shared" si="186"/>
        <v>0</v>
      </c>
      <c r="N129" s="549">
        <f t="shared" ref="N129:P129" si="193">H129+K129</f>
        <v>0</v>
      </c>
      <c r="O129" s="550">
        <f t="shared" si="193"/>
        <v>0</v>
      </c>
      <c r="P129" s="551">
        <f t="shared" si="193"/>
        <v>0</v>
      </c>
      <c r="Q129" s="613"/>
      <c r="R129" s="611"/>
      <c r="S129" s="562"/>
      <c r="T129" s="613"/>
      <c r="U129" s="611"/>
      <c r="V129" s="562"/>
      <c r="W129" s="563"/>
      <c r="X129" s="564"/>
      <c r="Y129" s="565"/>
      <c r="Z129" s="566"/>
      <c r="AA129" s="567"/>
      <c r="AB129" s="568"/>
      <c r="AC129" s="613"/>
      <c r="AD129" s="611"/>
      <c r="AE129" s="562"/>
      <c r="AF129" s="613"/>
      <c r="AG129" s="611"/>
      <c r="AH129" s="562"/>
      <c r="AI129" s="563"/>
      <c r="AJ129" s="564"/>
      <c r="AK129" s="565"/>
      <c r="AL129" s="569"/>
      <c r="AM129" s="570"/>
      <c r="AN129" s="571"/>
      <c r="AO129" s="613"/>
      <c r="AP129" s="611"/>
      <c r="AQ129" s="548">
        <f t="shared" si="188"/>
        <v>0</v>
      </c>
      <c r="AR129" s="613"/>
      <c r="AS129" s="611"/>
      <c r="AT129" s="548">
        <f t="shared" si="189"/>
        <v>0</v>
      </c>
      <c r="AU129" s="549">
        <f t="shared" ref="AU129:AW129" si="194">AO129+AR129</f>
        <v>0</v>
      </c>
      <c r="AV129" s="550">
        <f t="shared" si="194"/>
        <v>0</v>
      </c>
      <c r="AW129" s="551">
        <f t="shared" si="194"/>
        <v>0</v>
      </c>
      <c r="AX129" s="555">
        <f t="shared" ref="AX129:AY129" si="195">AL129+AU129</f>
        <v>0</v>
      </c>
      <c r="AY129" s="556">
        <f t="shared" si="195"/>
        <v>0</v>
      </c>
      <c r="AZ129" s="557">
        <f t="shared" si="192"/>
        <v>0</v>
      </c>
      <c r="BA129" s="566"/>
      <c r="BB129" s="567"/>
      <c r="BC129" s="568"/>
      <c r="BD129" s="549">
        <v>0.0</v>
      </c>
      <c r="BE129" s="550">
        <v>0.0</v>
      </c>
      <c r="BF129" s="551">
        <v>0.0</v>
      </c>
    </row>
    <row r="130">
      <c r="A130" s="483"/>
      <c r="B130" s="397"/>
      <c r="C130" s="397"/>
      <c r="D130" s="545"/>
      <c r="E130" s="531" t="s">
        <v>200</v>
      </c>
      <c r="F130" s="515"/>
      <c r="G130" s="516"/>
      <c r="H130" s="613"/>
      <c r="I130" s="614">
        <v>0.0</v>
      </c>
      <c r="J130" s="548">
        <f t="shared" si="185"/>
        <v>0</v>
      </c>
      <c r="K130" s="610">
        <v>0.0</v>
      </c>
      <c r="L130" s="614">
        <v>0.0</v>
      </c>
      <c r="M130" s="548">
        <f t="shared" si="186"/>
        <v>0</v>
      </c>
      <c r="N130" s="549">
        <f t="shared" ref="N130:P130" si="196">H130+K130</f>
        <v>0</v>
      </c>
      <c r="O130" s="550">
        <f t="shared" si="196"/>
        <v>0</v>
      </c>
      <c r="P130" s="551">
        <f t="shared" si="196"/>
        <v>0</v>
      </c>
      <c r="Q130" s="613"/>
      <c r="R130" s="611"/>
      <c r="S130" s="562"/>
      <c r="T130" s="613"/>
      <c r="U130" s="611"/>
      <c r="V130" s="562"/>
      <c r="W130" s="563"/>
      <c r="X130" s="564"/>
      <c r="Y130" s="565"/>
      <c r="Z130" s="566"/>
      <c r="AA130" s="567"/>
      <c r="AB130" s="568"/>
      <c r="AC130" s="613"/>
      <c r="AD130" s="611"/>
      <c r="AE130" s="562"/>
      <c r="AF130" s="613"/>
      <c r="AG130" s="611"/>
      <c r="AH130" s="562"/>
      <c r="AI130" s="563"/>
      <c r="AJ130" s="564"/>
      <c r="AK130" s="565"/>
      <c r="AL130" s="569"/>
      <c r="AM130" s="570"/>
      <c r="AN130" s="571"/>
      <c r="AO130" s="613"/>
      <c r="AP130" s="611"/>
      <c r="AQ130" s="548">
        <f t="shared" si="188"/>
        <v>0</v>
      </c>
      <c r="AR130" s="613"/>
      <c r="AS130" s="611"/>
      <c r="AT130" s="548">
        <f t="shared" si="189"/>
        <v>0</v>
      </c>
      <c r="AU130" s="549">
        <f t="shared" ref="AU130:AW130" si="197">AO130+AR130</f>
        <v>0</v>
      </c>
      <c r="AV130" s="550">
        <f t="shared" si="197"/>
        <v>0</v>
      </c>
      <c r="AW130" s="551">
        <f t="shared" si="197"/>
        <v>0</v>
      </c>
      <c r="AX130" s="555">
        <f t="shared" ref="AX130:AY130" si="198">AL130+AU130</f>
        <v>0</v>
      </c>
      <c r="AY130" s="556">
        <f t="shared" si="198"/>
        <v>0</v>
      </c>
      <c r="AZ130" s="557">
        <f t="shared" si="192"/>
        <v>0</v>
      </c>
      <c r="BA130" s="566"/>
      <c r="BB130" s="567"/>
      <c r="BC130" s="568"/>
      <c r="BD130" s="549">
        <v>0.0</v>
      </c>
      <c r="BE130" s="550">
        <v>0.0</v>
      </c>
      <c r="BF130" s="551">
        <v>0.0</v>
      </c>
    </row>
    <row r="131">
      <c r="A131" s="483"/>
      <c r="B131" s="397"/>
      <c r="C131" s="397"/>
      <c r="D131" s="545"/>
      <c r="E131" s="531" t="s">
        <v>154</v>
      </c>
      <c r="F131" s="531"/>
      <c r="G131" s="532"/>
      <c r="H131" s="560"/>
      <c r="I131" s="561"/>
      <c r="J131" s="548">
        <f t="shared" si="185"/>
        <v>0</v>
      </c>
      <c r="K131" s="560"/>
      <c r="L131" s="561"/>
      <c r="M131" s="548">
        <f t="shared" si="186"/>
        <v>0</v>
      </c>
      <c r="N131" s="549">
        <f t="shared" ref="N131:P131" si="199">H131+K131</f>
        <v>0</v>
      </c>
      <c r="O131" s="550">
        <f t="shared" si="199"/>
        <v>0</v>
      </c>
      <c r="P131" s="551">
        <f t="shared" si="199"/>
        <v>0</v>
      </c>
      <c r="Q131" s="560"/>
      <c r="R131" s="561"/>
      <c r="S131" s="562"/>
      <c r="T131" s="560"/>
      <c r="U131" s="561"/>
      <c r="V131" s="562"/>
      <c r="W131" s="563"/>
      <c r="X131" s="564"/>
      <c r="Y131" s="565"/>
      <c r="Z131" s="566"/>
      <c r="AA131" s="567"/>
      <c r="AB131" s="568"/>
      <c r="AC131" s="560"/>
      <c r="AD131" s="561"/>
      <c r="AE131" s="562"/>
      <c r="AF131" s="560"/>
      <c r="AG131" s="561"/>
      <c r="AH131" s="562"/>
      <c r="AI131" s="563"/>
      <c r="AJ131" s="564"/>
      <c r="AK131" s="565"/>
      <c r="AL131" s="569"/>
      <c r="AM131" s="570"/>
      <c r="AN131" s="571"/>
      <c r="AO131" s="560"/>
      <c r="AP131" s="561"/>
      <c r="AQ131" s="548">
        <f t="shared" si="188"/>
        <v>0</v>
      </c>
      <c r="AR131" s="560"/>
      <c r="AS131" s="561"/>
      <c r="AT131" s="548">
        <f t="shared" si="189"/>
        <v>0</v>
      </c>
      <c r="AU131" s="549">
        <f t="shared" ref="AU131:AW131" si="200">AO131+AR131</f>
        <v>0</v>
      </c>
      <c r="AV131" s="550">
        <f t="shared" si="200"/>
        <v>0</v>
      </c>
      <c r="AW131" s="551">
        <f t="shared" si="200"/>
        <v>0</v>
      </c>
      <c r="AX131" s="555">
        <f t="shared" ref="AX131:AY131" si="201">AL131+AU131</f>
        <v>0</v>
      </c>
      <c r="AY131" s="556">
        <f t="shared" si="201"/>
        <v>0</v>
      </c>
      <c r="AZ131" s="557">
        <f t="shared" si="192"/>
        <v>0</v>
      </c>
      <c r="BA131" s="566"/>
      <c r="BB131" s="567"/>
      <c r="BC131" s="568"/>
      <c r="BD131" s="549">
        <v>0.0</v>
      </c>
      <c r="BE131" s="550">
        <v>0.0</v>
      </c>
      <c r="BF131" s="551">
        <v>0.0</v>
      </c>
    </row>
    <row r="132">
      <c r="A132" s="483"/>
      <c r="B132" s="397"/>
      <c r="C132" s="397"/>
      <c r="D132" s="545"/>
      <c r="E132" s="531" t="s">
        <v>155</v>
      </c>
      <c r="F132" s="531"/>
      <c r="G132" s="532"/>
      <c r="H132" s="560"/>
      <c r="I132" s="561"/>
      <c r="J132" s="548">
        <f t="shared" si="185"/>
        <v>0</v>
      </c>
      <c r="K132" s="560"/>
      <c r="L132" s="561"/>
      <c r="M132" s="548">
        <f t="shared" si="186"/>
        <v>0</v>
      </c>
      <c r="N132" s="549">
        <f t="shared" ref="N132:P132" si="202">H132+K132</f>
        <v>0</v>
      </c>
      <c r="O132" s="550">
        <f t="shared" si="202"/>
        <v>0</v>
      </c>
      <c r="P132" s="551">
        <f t="shared" si="202"/>
        <v>0</v>
      </c>
      <c r="Q132" s="560"/>
      <c r="R132" s="561"/>
      <c r="S132" s="562"/>
      <c r="T132" s="560"/>
      <c r="U132" s="561"/>
      <c r="V132" s="562"/>
      <c r="W132" s="563"/>
      <c r="X132" s="564"/>
      <c r="Y132" s="565"/>
      <c r="Z132" s="566"/>
      <c r="AA132" s="567"/>
      <c r="AB132" s="568"/>
      <c r="AC132" s="560"/>
      <c r="AD132" s="561"/>
      <c r="AE132" s="562"/>
      <c r="AF132" s="560"/>
      <c r="AG132" s="561"/>
      <c r="AH132" s="562"/>
      <c r="AI132" s="563"/>
      <c r="AJ132" s="564"/>
      <c r="AK132" s="565"/>
      <c r="AL132" s="569"/>
      <c r="AM132" s="570"/>
      <c r="AN132" s="571"/>
      <c r="AO132" s="560"/>
      <c r="AP132" s="561"/>
      <c r="AQ132" s="548">
        <f t="shared" si="188"/>
        <v>0</v>
      </c>
      <c r="AR132" s="560"/>
      <c r="AS132" s="561"/>
      <c r="AT132" s="548">
        <f t="shared" si="189"/>
        <v>0</v>
      </c>
      <c r="AU132" s="549">
        <f t="shared" ref="AU132:AW132" si="203">AO132+AR132</f>
        <v>0</v>
      </c>
      <c r="AV132" s="550">
        <f t="shared" si="203"/>
        <v>0</v>
      </c>
      <c r="AW132" s="551">
        <f t="shared" si="203"/>
        <v>0</v>
      </c>
      <c r="AX132" s="555">
        <f t="shared" ref="AX132:AY132" si="204">AL132+AU132</f>
        <v>0</v>
      </c>
      <c r="AY132" s="556">
        <f t="shared" si="204"/>
        <v>0</v>
      </c>
      <c r="AZ132" s="557">
        <f t="shared" si="192"/>
        <v>0</v>
      </c>
      <c r="BA132" s="566"/>
      <c r="BB132" s="567"/>
      <c r="BC132" s="568"/>
      <c r="BD132" s="549">
        <v>0.0</v>
      </c>
      <c r="BE132" s="550">
        <v>0.0</v>
      </c>
      <c r="BF132" s="551">
        <v>0.0</v>
      </c>
    </row>
    <row r="133">
      <c r="A133" s="483"/>
      <c r="B133" s="397"/>
      <c r="C133" s="397"/>
      <c r="D133" s="728" t="s">
        <v>128</v>
      </c>
      <c r="E133" s="726" t="s">
        <v>85</v>
      </c>
      <c r="F133" s="284"/>
      <c r="G133" s="727"/>
      <c r="H133" s="707">
        <f t="shared" ref="H133:I133" si="205">SUM(H135:H140)</f>
        <v>0</v>
      </c>
      <c r="I133" s="708">
        <f t="shared" si="205"/>
        <v>0</v>
      </c>
      <c r="J133" s="709">
        <f>H133+I133</f>
        <v>0</v>
      </c>
      <c r="K133" s="707">
        <f t="shared" ref="K133:L133" si="206">SUM(K135:K140)</f>
        <v>0</v>
      </c>
      <c r="L133" s="708">
        <f t="shared" si="206"/>
        <v>0</v>
      </c>
      <c r="M133" s="709">
        <f>K133+L133</f>
        <v>0</v>
      </c>
      <c r="N133" s="710">
        <f t="shared" ref="N133:P133" si="207">H133+K133</f>
        <v>0</v>
      </c>
      <c r="O133" s="711">
        <f t="shared" si="207"/>
        <v>0</v>
      </c>
      <c r="P133" s="712">
        <f t="shared" si="207"/>
        <v>0</v>
      </c>
      <c r="Q133" s="578"/>
      <c r="R133" s="579"/>
      <c r="S133" s="580"/>
      <c r="T133" s="578"/>
      <c r="U133" s="579"/>
      <c r="V133" s="580"/>
      <c r="W133" s="581"/>
      <c r="X133" s="582"/>
      <c r="Y133" s="583"/>
      <c r="Z133" s="584"/>
      <c r="AA133" s="585"/>
      <c r="AB133" s="586"/>
      <c r="AC133" s="578"/>
      <c r="AD133" s="579"/>
      <c r="AE133" s="580"/>
      <c r="AF133" s="578"/>
      <c r="AG133" s="579"/>
      <c r="AH133" s="580"/>
      <c r="AI133" s="581"/>
      <c r="AJ133" s="582"/>
      <c r="AK133" s="583"/>
      <c r="AL133" s="587"/>
      <c r="AM133" s="588"/>
      <c r="AN133" s="589"/>
      <c r="AO133" s="707">
        <f t="shared" ref="AO133:AP133" si="208">SUM(AO135:AO140)</f>
        <v>0</v>
      </c>
      <c r="AP133" s="708">
        <f t="shared" si="208"/>
        <v>0</v>
      </c>
      <c r="AQ133" s="709">
        <f>AO133+AP133</f>
        <v>0</v>
      </c>
      <c r="AR133" s="707">
        <f t="shared" ref="AR133:AS133" si="209">SUM(AR135:AR140)</f>
        <v>0</v>
      </c>
      <c r="AS133" s="708">
        <f t="shared" si="209"/>
        <v>0</v>
      </c>
      <c r="AT133" s="709">
        <f>AR133+AS133</f>
        <v>0</v>
      </c>
      <c r="AU133" s="710">
        <f t="shared" ref="AU133:AW133" si="210">AO133+AR133</f>
        <v>0</v>
      </c>
      <c r="AV133" s="711">
        <f t="shared" si="210"/>
        <v>0</v>
      </c>
      <c r="AW133" s="712">
        <f t="shared" si="210"/>
        <v>0</v>
      </c>
      <c r="AX133" s="716">
        <f t="shared" ref="AX133:AY133" si="211">AL133+AU133</f>
        <v>0</v>
      </c>
      <c r="AY133" s="717">
        <f t="shared" si="211"/>
        <v>0</v>
      </c>
      <c r="AZ133" s="718">
        <f t="shared" si="192"/>
        <v>0</v>
      </c>
      <c r="BA133" s="584"/>
      <c r="BB133" s="585"/>
      <c r="BC133" s="586"/>
      <c r="BD133" s="710">
        <v>0.0</v>
      </c>
      <c r="BE133" s="711">
        <v>0.0</v>
      </c>
      <c r="BF133" s="712">
        <v>0.0</v>
      </c>
    </row>
    <row r="134">
      <c r="A134" s="483"/>
      <c r="B134" s="397"/>
      <c r="C134" s="397"/>
      <c r="D134" s="590"/>
      <c r="E134" s="29"/>
      <c r="F134" s="29"/>
      <c r="G134" s="663"/>
      <c r="H134" s="603"/>
      <c r="I134" s="604"/>
      <c r="J134" s="593"/>
      <c r="K134" s="603"/>
      <c r="L134" s="604"/>
      <c r="M134" s="593"/>
      <c r="N134" s="594"/>
      <c r="O134" s="595"/>
      <c r="P134" s="596"/>
      <c r="Q134" s="603"/>
      <c r="R134" s="604"/>
      <c r="S134" s="593"/>
      <c r="T134" s="603"/>
      <c r="U134" s="604"/>
      <c r="V134" s="593"/>
      <c r="W134" s="594"/>
      <c r="X134" s="595"/>
      <c r="Y134" s="596"/>
      <c r="Z134" s="597"/>
      <c r="AA134" s="598"/>
      <c r="AB134" s="599"/>
      <c r="AC134" s="603"/>
      <c r="AD134" s="604"/>
      <c r="AE134" s="593"/>
      <c r="AF134" s="603"/>
      <c r="AG134" s="604"/>
      <c r="AH134" s="593"/>
      <c r="AI134" s="594"/>
      <c r="AJ134" s="595"/>
      <c r="AK134" s="596"/>
      <c r="AL134" s="600"/>
      <c r="AM134" s="601"/>
      <c r="AN134" s="602"/>
      <c r="AO134" s="603"/>
      <c r="AP134" s="604"/>
      <c r="AQ134" s="593"/>
      <c r="AR134" s="603"/>
      <c r="AS134" s="604"/>
      <c r="AT134" s="593"/>
      <c r="AU134" s="594"/>
      <c r="AV134" s="595"/>
      <c r="AW134" s="596"/>
      <c r="AX134" s="600"/>
      <c r="AY134" s="601"/>
      <c r="AZ134" s="602"/>
      <c r="BA134" s="597"/>
      <c r="BB134" s="598"/>
      <c r="BC134" s="599"/>
      <c r="BD134" s="594"/>
      <c r="BE134" s="595"/>
      <c r="BF134" s="596"/>
    </row>
    <row r="135">
      <c r="A135" s="483"/>
      <c r="B135" s="397"/>
      <c r="C135" s="397"/>
      <c r="D135" s="545"/>
      <c r="E135" s="855" t="s">
        <v>133</v>
      </c>
      <c r="F135" s="515"/>
      <c r="G135" s="516"/>
      <c r="H135" s="560"/>
      <c r="I135" s="547">
        <v>0.0</v>
      </c>
      <c r="J135" s="548">
        <f t="shared" ref="J135:J140" si="215">+H135+I135</f>
        <v>0</v>
      </c>
      <c r="K135" s="546">
        <v>0.0</v>
      </c>
      <c r="L135" s="547">
        <v>0.0</v>
      </c>
      <c r="M135" s="548">
        <f t="shared" ref="M135:M140" si="216">+K135+L135</f>
        <v>0</v>
      </c>
      <c r="N135" s="549">
        <f t="shared" ref="N135:P135" si="212">H135+K135</f>
        <v>0</v>
      </c>
      <c r="O135" s="550">
        <f t="shared" si="212"/>
        <v>0</v>
      </c>
      <c r="P135" s="551">
        <f t="shared" si="212"/>
        <v>0</v>
      </c>
      <c r="Q135" s="560"/>
      <c r="R135" s="561"/>
      <c r="S135" s="562"/>
      <c r="T135" s="560"/>
      <c r="U135" s="561"/>
      <c r="V135" s="562"/>
      <c r="W135" s="563"/>
      <c r="X135" s="564"/>
      <c r="Y135" s="565"/>
      <c r="Z135" s="566"/>
      <c r="AA135" s="567"/>
      <c r="AB135" s="568"/>
      <c r="AC135" s="560"/>
      <c r="AD135" s="561"/>
      <c r="AE135" s="562"/>
      <c r="AF135" s="560"/>
      <c r="AG135" s="561"/>
      <c r="AH135" s="562"/>
      <c r="AI135" s="563"/>
      <c r="AJ135" s="564"/>
      <c r="AK135" s="565"/>
      <c r="AL135" s="569"/>
      <c r="AM135" s="570"/>
      <c r="AN135" s="571"/>
      <c r="AO135" s="560"/>
      <c r="AP135" s="561"/>
      <c r="AQ135" s="548">
        <f t="shared" ref="AQ135:AQ140" si="218">+AO135+AP135</f>
        <v>0</v>
      </c>
      <c r="AR135" s="560"/>
      <c r="AS135" s="561"/>
      <c r="AT135" s="548">
        <f t="shared" ref="AT135:AT140" si="219">+AR135+AS135</f>
        <v>0</v>
      </c>
      <c r="AU135" s="549">
        <f t="shared" ref="AU135:AW135" si="213">AO135+AR135</f>
        <v>0</v>
      </c>
      <c r="AV135" s="550">
        <f t="shared" si="213"/>
        <v>0</v>
      </c>
      <c r="AW135" s="551">
        <f t="shared" si="213"/>
        <v>0</v>
      </c>
      <c r="AX135" s="555">
        <f t="shared" ref="AX135:AY135" si="214">AL135+AU135</f>
        <v>0</v>
      </c>
      <c r="AY135" s="556">
        <f t="shared" si="214"/>
        <v>0</v>
      </c>
      <c r="AZ135" s="557">
        <f t="shared" ref="AZ135:AZ141" si="222">AX135+AY135</f>
        <v>0</v>
      </c>
      <c r="BA135" s="566"/>
      <c r="BB135" s="567"/>
      <c r="BC135" s="568"/>
      <c r="BD135" s="549">
        <v>0.0</v>
      </c>
      <c r="BE135" s="550">
        <v>0.0</v>
      </c>
      <c r="BF135" s="551">
        <v>0.0</v>
      </c>
    </row>
    <row r="136">
      <c r="A136" s="483"/>
      <c r="B136" s="397"/>
      <c r="C136" s="397"/>
      <c r="D136" s="545"/>
      <c r="E136" s="640" t="s">
        <v>134</v>
      </c>
      <c r="F136" s="515"/>
      <c r="G136" s="516"/>
      <c r="H136" s="560"/>
      <c r="I136" s="547">
        <v>0.0</v>
      </c>
      <c r="J136" s="548">
        <f t="shared" si="215"/>
        <v>0</v>
      </c>
      <c r="K136" s="546">
        <v>0.0</v>
      </c>
      <c r="L136" s="547">
        <v>0.0</v>
      </c>
      <c r="M136" s="548">
        <f t="shared" si="216"/>
        <v>0</v>
      </c>
      <c r="N136" s="549">
        <f t="shared" ref="N136:P136" si="217">H136+K136</f>
        <v>0</v>
      </c>
      <c r="O136" s="550">
        <f t="shared" si="217"/>
        <v>0</v>
      </c>
      <c r="P136" s="551">
        <f t="shared" si="217"/>
        <v>0</v>
      </c>
      <c r="Q136" s="560"/>
      <c r="R136" s="561"/>
      <c r="S136" s="562"/>
      <c r="T136" s="560"/>
      <c r="U136" s="561"/>
      <c r="V136" s="562"/>
      <c r="W136" s="563"/>
      <c r="X136" s="564"/>
      <c r="Y136" s="565"/>
      <c r="Z136" s="566"/>
      <c r="AA136" s="567"/>
      <c r="AB136" s="568"/>
      <c r="AC136" s="560"/>
      <c r="AD136" s="561"/>
      <c r="AE136" s="562"/>
      <c r="AF136" s="560"/>
      <c r="AG136" s="561"/>
      <c r="AH136" s="562"/>
      <c r="AI136" s="563"/>
      <c r="AJ136" s="564"/>
      <c r="AK136" s="565"/>
      <c r="AL136" s="569"/>
      <c r="AM136" s="570"/>
      <c r="AN136" s="571"/>
      <c r="AO136" s="560"/>
      <c r="AP136" s="561"/>
      <c r="AQ136" s="548">
        <f t="shared" si="218"/>
        <v>0</v>
      </c>
      <c r="AR136" s="560"/>
      <c r="AS136" s="561"/>
      <c r="AT136" s="548">
        <f t="shared" si="219"/>
        <v>0</v>
      </c>
      <c r="AU136" s="549">
        <f t="shared" ref="AU136:AW136" si="220">AO136+AR136</f>
        <v>0</v>
      </c>
      <c r="AV136" s="550">
        <f t="shared" si="220"/>
        <v>0</v>
      </c>
      <c r="AW136" s="551">
        <f t="shared" si="220"/>
        <v>0</v>
      </c>
      <c r="AX136" s="555">
        <f t="shared" ref="AX136:AY136" si="221">AL136+AU136</f>
        <v>0</v>
      </c>
      <c r="AY136" s="556">
        <f t="shared" si="221"/>
        <v>0</v>
      </c>
      <c r="AZ136" s="557">
        <f t="shared" si="222"/>
        <v>0</v>
      </c>
      <c r="BA136" s="566"/>
      <c r="BB136" s="567"/>
      <c r="BC136" s="568"/>
      <c r="BD136" s="549">
        <v>0.0</v>
      </c>
      <c r="BE136" s="550">
        <v>0.0</v>
      </c>
      <c r="BF136" s="551">
        <v>0.0</v>
      </c>
    </row>
    <row r="137">
      <c r="A137" s="483"/>
      <c r="B137" s="397"/>
      <c r="C137" s="397"/>
      <c r="D137" s="545"/>
      <c r="E137" s="640" t="s">
        <v>135</v>
      </c>
      <c r="F137" s="531"/>
      <c r="G137" s="532"/>
      <c r="H137" s="560"/>
      <c r="I137" s="547">
        <v>0.0</v>
      </c>
      <c r="J137" s="548">
        <f t="shared" si="215"/>
        <v>0</v>
      </c>
      <c r="K137" s="546">
        <v>0.0</v>
      </c>
      <c r="L137" s="547">
        <v>0.0</v>
      </c>
      <c r="M137" s="548">
        <f t="shared" si="216"/>
        <v>0</v>
      </c>
      <c r="N137" s="549">
        <f t="shared" ref="N137:P137" si="223">H137+K137</f>
        <v>0</v>
      </c>
      <c r="O137" s="550">
        <f t="shared" si="223"/>
        <v>0</v>
      </c>
      <c r="P137" s="551">
        <f t="shared" si="223"/>
        <v>0</v>
      </c>
      <c r="Q137" s="560"/>
      <c r="R137" s="561"/>
      <c r="S137" s="562"/>
      <c r="T137" s="560"/>
      <c r="U137" s="561"/>
      <c r="V137" s="562"/>
      <c r="W137" s="563"/>
      <c r="X137" s="564"/>
      <c r="Y137" s="565"/>
      <c r="Z137" s="566"/>
      <c r="AA137" s="567"/>
      <c r="AB137" s="568"/>
      <c r="AC137" s="560"/>
      <c r="AD137" s="561"/>
      <c r="AE137" s="562"/>
      <c r="AF137" s="560"/>
      <c r="AG137" s="561"/>
      <c r="AH137" s="562"/>
      <c r="AI137" s="563"/>
      <c r="AJ137" s="564"/>
      <c r="AK137" s="565"/>
      <c r="AL137" s="569"/>
      <c r="AM137" s="570"/>
      <c r="AN137" s="571"/>
      <c r="AO137" s="560"/>
      <c r="AP137" s="561"/>
      <c r="AQ137" s="548">
        <f t="shared" si="218"/>
        <v>0</v>
      </c>
      <c r="AR137" s="560"/>
      <c r="AS137" s="561"/>
      <c r="AT137" s="548">
        <f t="shared" si="219"/>
        <v>0</v>
      </c>
      <c r="AU137" s="549">
        <f t="shared" ref="AU137:AW137" si="224">AO137+AR137</f>
        <v>0</v>
      </c>
      <c r="AV137" s="550">
        <f t="shared" si="224"/>
        <v>0</v>
      </c>
      <c r="AW137" s="551">
        <f t="shared" si="224"/>
        <v>0</v>
      </c>
      <c r="AX137" s="555">
        <f t="shared" ref="AX137:AY137" si="225">AL137+AU137</f>
        <v>0</v>
      </c>
      <c r="AY137" s="556">
        <f t="shared" si="225"/>
        <v>0</v>
      </c>
      <c r="AZ137" s="557">
        <f t="shared" si="222"/>
        <v>0</v>
      </c>
      <c r="BA137" s="566"/>
      <c r="BB137" s="567"/>
      <c r="BC137" s="568"/>
      <c r="BD137" s="549">
        <v>0.0</v>
      </c>
      <c r="BE137" s="550">
        <v>0.0</v>
      </c>
      <c r="BF137" s="551">
        <v>0.0</v>
      </c>
    </row>
    <row r="138">
      <c r="A138" s="483"/>
      <c r="B138" s="397"/>
      <c r="C138" s="501"/>
      <c r="D138" s="545"/>
      <c r="E138" s="531" t="s">
        <v>200</v>
      </c>
      <c r="F138" s="531"/>
      <c r="G138" s="532"/>
      <c r="H138" s="560"/>
      <c r="I138" s="547">
        <v>0.0</v>
      </c>
      <c r="J138" s="548">
        <f t="shared" si="215"/>
        <v>0</v>
      </c>
      <c r="K138" s="546">
        <v>0.0</v>
      </c>
      <c r="L138" s="547">
        <v>0.0</v>
      </c>
      <c r="M138" s="548">
        <f t="shared" si="216"/>
        <v>0</v>
      </c>
      <c r="N138" s="549">
        <f t="shared" ref="N138:P138" si="226">H138+K138</f>
        <v>0</v>
      </c>
      <c r="O138" s="550">
        <f t="shared" si="226"/>
        <v>0</v>
      </c>
      <c r="P138" s="551">
        <f t="shared" si="226"/>
        <v>0</v>
      </c>
      <c r="Q138" s="560"/>
      <c r="R138" s="561"/>
      <c r="S138" s="562"/>
      <c r="T138" s="560"/>
      <c r="U138" s="561"/>
      <c r="V138" s="562"/>
      <c r="W138" s="563"/>
      <c r="X138" s="564"/>
      <c r="Y138" s="565"/>
      <c r="Z138" s="566"/>
      <c r="AA138" s="567"/>
      <c r="AB138" s="568"/>
      <c r="AC138" s="560"/>
      <c r="AD138" s="561"/>
      <c r="AE138" s="562"/>
      <c r="AF138" s="560"/>
      <c r="AG138" s="561"/>
      <c r="AH138" s="562"/>
      <c r="AI138" s="563"/>
      <c r="AJ138" s="564"/>
      <c r="AK138" s="565"/>
      <c r="AL138" s="569"/>
      <c r="AM138" s="570"/>
      <c r="AN138" s="571"/>
      <c r="AO138" s="560"/>
      <c r="AP138" s="561"/>
      <c r="AQ138" s="548">
        <f t="shared" si="218"/>
        <v>0</v>
      </c>
      <c r="AR138" s="560"/>
      <c r="AS138" s="561"/>
      <c r="AT138" s="548">
        <f t="shared" si="219"/>
        <v>0</v>
      </c>
      <c r="AU138" s="549">
        <f t="shared" ref="AU138:AW138" si="227">AO138+AR138</f>
        <v>0</v>
      </c>
      <c r="AV138" s="550">
        <f t="shared" si="227"/>
        <v>0</v>
      </c>
      <c r="AW138" s="551">
        <f t="shared" si="227"/>
        <v>0</v>
      </c>
      <c r="AX138" s="555">
        <f t="shared" ref="AX138:AY138" si="228">AL138+AU138</f>
        <v>0</v>
      </c>
      <c r="AY138" s="556">
        <f t="shared" si="228"/>
        <v>0</v>
      </c>
      <c r="AZ138" s="557">
        <f t="shared" si="222"/>
        <v>0</v>
      </c>
      <c r="BA138" s="566"/>
      <c r="BB138" s="567"/>
      <c r="BC138" s="568"/>
      <c r="BD138" s="549">
        <v>0.0</v>
      </c>
      <c r="BE138" s="550">
        <v>0.0</v>
      </c>
      <c r="BF138" s="551">
        <v>0.0</v>
      </c>
    </row>
    <row r="139">
      <c r="A139" s="483"/>
      <c r="B139" s="397"/>
      <c r="C139" s="501"/>
      <c r="D139" s="545"/>
      <c r="E139" s="531" t="s">
        <v>154</v>
      </c>
      <c r="F139" s="531"/>
      <c r="G139" s="532"/>
      <c r="H139" s="560"/>
      <c r="I139" s="561"/>
      <c r="J139" s="548">
        <f t="shared" si="215"/>
        <v>0</v>
      </c>
      <c r="K139" s="560"/>
      <c r="L139" s="561"/>
      <c r="M139" s="548">
        <f t="shared" si="216"/>
        <v>0</v>
      </c>
      <c r="N139" s="549">
        <f t="shared" ref="N139:P139" si="229">H139+K139</f>
        <v>0</v>
      </c>
      <c r="O139" s="550">
        <f t="shared" si="229"/>
        <v>0</v>
      </c>
      <c r="P139" s="551">
        <f t="shared" si="229"/>
        <v>0</v>
      </c>
      <c r="Q139" s="560"/>
      <c r="R139" s="561"/>
      <c r="S139" s="562"/>
      <c r="T139" s="560"/>
      <c r="U139" s="561"/>
      <c r="V139" s="562"/>
      <c r="W139" s="563"/>
      <c r="X139" s="564"/>
      <c r="Y139" s="565"/>
      <c r="Z139" s="566"/>
      <c r="AA139" s="567"/>
      <c r="AB139" s="568"/>
      <c r="AC139" s="560"/>
      <c r="AD139" s="561"/>
      <c r="AE139" s="562"/>
      <c r="AF139" s="560"/>
      <c r="AG139" s="561"/>
      <c r="AH139" s="562"/>
      <c r="AI139" s="563"/>
      <c r="AJ139" s="564"/>
      <c r="AK139" s="565"/>
      <c r="AL139" s="569"/>
      <c r="AM139" s="570"/>
      <c r="AN139" s="571"/>
      <c r="AO139" s="560"/>
      <c r="AP139" s="561"/>
      <c r="AQ139" s="548">
        <f t="shared" si="218"/>
        <v>0</v>
      </c>
      <c r="AR139" s="560"/>
      <c r="AS139" s="561"/>
      <c r="AT139" s="548">
        <f t="shared" si="219"/>
        <v>0</v>
      </c>
      <c r="AU139" s="549">
        <f t="shared" ref="AU139:AW139" si="230">AO139+AR139</f>
        <v>0</v>
      </c>
      <c r="AV139" s="550">
        <f t="shared" si="230"/>
        <v>0</v>
      </c>
      <c r="AW139" s="551">
        <f t="shared" si="230"/>
        <v>0</v>
      </c>
      <c r="AX139" s="555">
        <f t="shared" ref="AX139:AY139" si="231">AL139+AU139</f>
        <v>0</v>
      </c>
      <c r="AY139" s="556">
        <f t="shared" si="231"/>
        <v>0</v>
      </c>
      <c r="AZ139" s="557">
        <f t="shared" si="222"/>
        <v>0</v>
      </c>
      <c r="BA139" s="566"/>
      <c r="BB139" s="567"/>
      <c r="BC139" s="568"/>
      <c r="BD139" s="549">
        <v>0.0</v>
      </c>
      <c r="BE139" s="550">
        <v>0.0</v>
      </c>
      <c r="BF139" s="551">
        <v>0.0</v>
      </c>
    </row>
    <row r="140">
      <c r="A140" s="483"/>
      <c r="B140" s="397"/>
      <c r="C140" s="397"/>
      <c r="D140" s="545"/>
      <c r="E140" s="531" t="s">
        <v>155</v>
      </c>
      <c r="F140" s="531"/>
      <c r="G140" s="532"/>
      <c r="H140" s="560"/>
      <c r="I140" s="561"/>
      <c r="J140" s="548">
        <f t="shared" si="215"/>
        <v>0</v>
      </c>
      <c r="K140" s="560"/>
      <c r="L140" s="561"/>
      <c r="M140" s="548">
        <f t="shared" si="216"/>
        <v>0</v>
      </c>
      <c r="N140" s="549">
        <f t="shared" ref="N140:P140" si="232">H140+K140</f>
        <v>0</v>
      </c>
      <c r="O140" s="550">
        <f t="shared" si="232"/>
        <v>0</v>
      </c>
      <c r="P140" s="720">
        <f t="shared" si="232"/>
        <v>0</v>
      </c>
      <c r="Q140" s="561"/>
      <c r="R140" s="561"/>
      <c r="S140" s="573"/>
      <c r="T140" s="722"/>
      <c r="U140" s="561"/>
      <c r="V140" s="562"/>
      <c r="W140" s="563"/>
      <c r="X140" s="564"/>
      <c r="Y140" s="565"/>
      <c r="Z140" s="566"/>
      <c r="AA140" s="567"/>
      <c r="AB140" s="568"/>
      <c r="AC140" s="560"/>
      <c r="AD140" s="561"/>
      <c r="AE140" s="562"/>
      <c r="AF140" s="560"/>
      <c r="AG140" s="561"/>
      <c r="AH140" s="562"/>
      <c r="AI140" s="563"/>
      <c r="AJ140" s="564"/>
      <c r="AK140" s="565"/>
      <c r="AL140" s="569"/>
      <c r="AM140" s="570"/>
      <c r="AN140" s="571"/>
      <c r="AO140" s="560"/>
      <c r="AP140" s="561"/>
      <c r="AQ140" s="548">
        <f t="shared" si="218"/>
        <v>0</v>
      </c>
      <c r="AR140" s="560"/>
      <c r="AS140" s="561"/>
      <c r="AT140" s="548">
        <f t="shared" si="219"/>
        <v>0</v>
      </c>
      <c r="AU140" s="549">
        <f t="shared" ref="AU140:AW140" si="233">AO140+AR140</f>
        <v>0</v>
      </c>
      <c r="AV140" s="550">
        <f t="shared" si="233"/>
        <v>0</v>
      </c>
      <c r="AW140" s="551">
        <f t="shared" si="233"/>
        <v>0</v>
      </c>
      <c r="AX140" s="555">
        <f t="shared" ref="AX140:AY140" si="234">AL140+AU140</f>
        <v>0</v>
      </c>
      <c r="AY140" s="556">
        <f t="shared" si="234"/>
        <v>0</v>
      </c>
      <c r="AZ140" s="557">
        <f t="shared" si="222"/>
        <v>0</v>
      </c>
      <c r="BA140" s="566"/>
      <c r="BB140" s="567"/>
      <c r="BC140" s="568"/>
      <c r="BD140" s="549">
        <v>0.0</v>
      </c>
      <c r="BE140" s="550">
        <v>0.0</v>
      </c>
      <c r="BF140" s="551">
        <v>0.0</v>
      </c>
    </row>
    <row r="141">
      <c r="A141" s="483"/>
      <c r="B141" s="397"/>
      <c r="C141" s="397"/>
      <c r="D141" s="574" t="s">
        <v>145</v>
      </c>
      <c r="E141" s="575" t="s">
        <v>86</v>
      </c>
      <c r="F141" s="576"/>
      <c r="G141" s="577"/>
      <c r="H141" s="707">
        <f t="shared" ref="H141:I141" si="235">SUM(H143:H148)</f>
        <v>0</v>
      </c>
      <c r="I141" s="708">
        <f t="shared" si="235"/>
        <v>0</v>
      </c>
      <c r="J141" s="709">
        <f>H141+I141</f>
        <v>0</v>
      </c>
      <c r="K141" s="578"/>
      <c r="L141" s="579"/>
      <c r="M141" s="580"/>
      <c r="N141" s="710">
        <v>4.0</v>
      </c>
      <c r="O141" s="711">
        <v>3.0</v>
      </c>
      <c r="P141" s="885">
        <v>7.0</v>
      </c>
      <c r="Q141" s="886"/>
      <c r="R141" s="886"/>
      <c r="S141" s="573"/>
      <c r="T141" s="887">
        <v>6.0</v>
      </c>
      <c r="U141" s="888">
        <v>2.0</v>
      </c>
      <c r="V141" s="709">
        <v>8.0</v>
      </c>
      <c r="W141" s="710">
        <v>6.0</v>
      </c>
      <c r="X141" s="711">
        <v>2.0</v>
      </c>
      <c r="Y141" s="712">
        <v>8.0</v>
      </c>
      <c r="Z141" s="713">
        <v>10.0</v>
      </c>
      <c r="AA141" s="714">
        <v>5.0</v>
      </c>
      <c r="AB141" s="889">
        <v>15.0</v>
      </c>
      <c r="AC141" s="886"/>
      <c r="AD141" s="886"/>
      <c r="AE141" s="886"/>
      <c r="AF141" s="890">
        <v>1.0</v>
      </c>
      <c r="AG141" s="708">
        <v>2.0</v>
      </c>
      <c r="AH141" s="709">
        <v>3.0</v>
      </c>
      <c r="AI141" s="581"/>
      <c r="AJ141" s="582"/>
      <c r="AK141" s="583"/>
      <c r="AL141" s="716">
        <v>11.0</v>
      </c>
      <c r="AM141" s="717">
        <v>7.0</v>
      </c>
      <c r="AN141" s="891">
        <v>18.0</v>
      </c>
      <c r="AO141" s="886"/>
      <c r="AP141" s="886"/>
      <c r="AQ141" s="886"/>
      <c r="AR141" s="890">
        <v>3.0</v>
      </c>
      <c r="AS141" s="708">
        <v>5.0</v>
      </c>
      <c r="AT141" s="709">
        <f>AR141+AS141</f>
        <v>8</v>
      </c>
      <c r="AU141" s="890">
        <v>3.0</v>
      </c>
      <c r="AV141" s="708">
        <v>5.0</v>
      </c>
      <c r="AW141" s="709">
        <f>AU141+AV141</f>
        <v>8</v>
      </c>
      <c r="AX141" s="716">
        <f t="shared" ref="AX141:AY141" si="236">AL141+AU141</f>
        <v>14</v>
      </c>
      <c r="AY141" s="717">
        <f t="shared" si="236"/>
        <v>12</v>
      </c>
      <c r="AZ141" s="718">
        <f t="shared" si="222"/>
        <v>26</v>
      </c>
      <c r="BA141" s="713">
        <v>4.0</v>
      </c>
      <c r="BB141" s="714">
        <v>7.0</v>
      </c>
      <c r="BC141" s="715">
        <v>11.0</v>
      </c>
      <c r="BD141" s="710">
        <v>14.0</v>
      </c>
      <c r="BE141" s="711">
        <v>12.0</v>
      </c>
      <c r="BF141" s="712">
        <v>26.0</v>
      </c>
    </row>
    <row r="142">
      <c r="A142" s="483"/>
      <c r="B142" s="397"/>
      <c r="C142" s="397"/>
      <c r="D142" s="590"/>
      <c r="E142" s="605" t="s">
        <v>87</v>
      </c>
      <c r="F142" s="515"/>
      <c r="G142" s="516"/>
      <c r="H142" s="603"/>
      <c r="I142" s="604"/>
      <c r="J142" s="593"/>
      <c r="K142" s="603"/>
      <c r="L142" s="604"/>
      <c r="M142" s="593"/>
      <c r="N142" s="594"/>
      <c r="O142" s="595"/>
      <c r="P142" s="892"/>
      <c r="Q142" s="886"/>
      <c r="R142" s="886"/>
      <c r="S142" s="573"/>
      <c r="T142" s="893"/>
      <c r="U142" s="894"/>
      <c r="V142" s="593"/>
      <c r="W142" s="594"/>
      <c r="X142" s="595"/>
      <c r="Y142" s="596"/>
      <c r="Z142" s="597"/>
      <c r="AA142" s="598"/>
      <c r="AB142" s="895"/>
      <c r="AC142" s="886"/>
      <c r="AD142" s="886"/>
      <c r="AE142" s="886"/>
      <c r="AF142" s="896"/>
      <c r="AG142" s="604"/>
      <c r="AH142" s="593"/>
      <c r="AI142" s="594"/>
      <c r="AJ142" s="595"/>
      <c r="AK142" s="596"/>
      <c r="AL142" s="600"/>
      <c r="AM142" s="601"/>
      <c r="AN142" s="897"/>
      <c r="AO142" s="573"/>
      <c r="AP142" s="573"/>
      <c r="AQ142" s="573"/>
      <c r="AR142" s="896"/>
      <c r="AS142" s="604"/>
      <c r="AT142" s="593"/>
      <c r="AU142" s="594"/>
      <c r="AV142" s="595"/>
      <c r="AW142" s="596"/>
      <c r="AX142" s="600"/>
      <c r="AY142" s="601"/>
      <c r="AZ142" s="602"/>
      <c r="BA142" s="597"/>
      <c r="BB142" s="598"/>
      <c r="BC142" s="599"/>
      <c r="BD142" s="594"/>
      <c r="BE142" s="595"/>
      <c r="BF142" s="596"/>
    </row>
    <row r="143">
      <c r="A143" s="483"/>
      <c r="B143" s="397"/>
      <c r="C143" s="397"/>
      <c r="D143" s="545"/>
      <c r="E143" s="855" t="s">
        <v>133</v>
      </c>
      <c r="F143" s="515"/>
      <c r="G143" s="516"/>
      <c r="H143" s="560"/>
      <c r="I143" s="547">
        <v>0.0</v>
      </c>
      <c r="J143" s="548">
        <f t="shared" ref="J143:J148" si="239">+H143+I143</f>
        <v>0</v>
      </c>
      <c r="K143" s="546">
        <v>1.0</v>
      </c>
      <c r="L143" s="561"/>
      <c r="M143" s="562"/>
      <c r="N143" s="549">
        <f t="shared" ref="N143:P143" si="237">H143+K143</f>
        <v>1</v>
      </c>
      <c r="O143" s="550">
        <f t="shared" si="237"/>
        <v>0</v>
      </c>
      <c r="P143" s="720">
        <f t="shared" si="237"/>
        <v>0</v>
      </c>
      <c r="Q143" s="886"/>
      <c r="R143" s="886"/>
      <c r="S143" s="573"/>
      <c r="T143" s="723">
        <v>3.0</v>
      </c>
      <c r="U143" s="547">
        <v>2.0</v>
      </c>
      <c r="V143" s="548">
        <v>5.0</v>
      </c>
      <c r="W143" s="549">
        <v>3.0</v>
      </c>
      <c r="X143" s="550">
        <v>2.0</v>
      </c>
      <c r="Y143" s="551">
        <v>5.0</v>
      </c>
      <c r="Z143" s="552">
        <v>4.0</v>
      </c>
      <c r="AA143" s="553">
        <v>2.0</v>
      </c>
      <c r="AB143" s="724">
        <v>6.0</v>
      </c>
      <c r="AC143" s="886"/>
      <c r="AD143" s="886"/>
      <c r="AE143" s="886"/>
      <c r="AF143" s="723">
        <v>1.0</v>
      </c>
      <c r="AG143" s="561"/>
      <c r="AH143" s="548">
        <v>1.0</v>
      </c>
      <c r="AI143" s="563"/>
      <c r="AJ143" s="564"/>
      <c r="AK143" s="565"/>
      <c r="AL143" s="555">
        <v>5.0</v>
      </c>
      <c r="AM143" s="556">
        <v>2.0</v>
      </c>
      <c r="AN143" s="898">
        <v>7.0</v>
      </c>
      <c r="AO143" s="886"/>
      <c r="AP143" s="886"/>
      <c r="AQ143" s="886"/>
      <c r="AR143" s="723">
        <v>1.0</v>
      </c>
      <c r="AS143" s="547">
        <v>0.0</v>
      </c>
      <c r="AT143" s="548">
        <f t="shared" ref="AT143:AT148" si="241">+AR143+AS143</f>
        <v>1</v>
      </c>
      <c r="AU143" s="723">
        <v>1.0</v>
      </c>
      <c r="AV143" s="547">
        <v>0.0</v>
      </c>
      <c r="AW143" s="548">
        <f t="shared" ref="AW143:AW147" si="242">+AU143+AV143</f>
        <v>1</v>
      </c>
      <c r="AX143" s="555">
        <f t="shared" ref="AX143:AY143" si="238">AL143+AU143</f>
        <v>6</v>
      </c>
      <c r="AY143" s="556">
        <f t="shared" si="238"/>
        <v>2</v>
      </c>
      <c r="AZ143" s="557">
        <f t="shared" ref="AZ143:AZ146" si="244">AX143+AY143</f>
        <v>8</v>
      </c>
      <c r="BA143" s="552">
        <v>2.0</v>
      </c>
      <c r="BB143" s="567"/>
      <c r="BC143" s="554">
        <v>2.0</v>
      </c>
      <c r="BD143" s="549">
        <v>6.0</v>
      </c>
      <c r="BE143" s="550">
        <v>2.0</v>
      </c>
      <c r="BF143" s="551">
        <v>8.0</v>
      </c>
    </row>
    <row r="144">
      <c r="A144" s="483"/>
      <c r="B144" s="397"/>
      <c r="C144" s="397"/>
      <c r="D144" s="545"/>
      <c r="E144" s="640" t="s">
        <v>134</v>
      </c>
      <c r="F144" s="515"/>
      <c r="G144" s="516"/>
      <c r="H144" s="560"/>
      <c r="I144" s="561"/>
      <c r="J144" s="548">
        <f t="shared" si="239"/>
        <v>0</v>
      </c>
      <c r="K144" s="546">
        <v>3.0</v>
      </c>
      <c r="L144" s="547">
        <v>1.0</v>
      </c>
      <c r="M144" s="562"/>
      <c r="N144" s="549">
        <f t="shared" ref="N144:P144" si="240">H144+K144</f>
        <v>3</v>
      </c>
      <c r="O144" s="550">
        <f t="shared" si="240"/>
        <v>1</v>
      </c>
      <c r="P144" s="720">
        <f t="shared" si="240"/>
        <v>0</v>
      </c>
      <c r="Q144" s="886"/>
      <c r="R144" s="886"/>
      <c r="S144" s="573"/>
      <c r="T144" s="723">
        <v>3.0</v>
      </c>
      <c r="U144" s="561"/>
      <c r="V144" s="548">
        <v>3.0</v>
      </c>
      <c r="W144" s="549">
        <v>3.0</v>
      </c>
      <c r="X144" s="564"/>
      <c r="Y144" s="551">
        <v>3.0</v>
      </c>
      <c r="Z144" s="552">
        <v>6.0</v>
      </c>
      <c r="AA144" s="553">
        <v>1.0</v>
      </c>
      <c r="AB144" s="724">
        <v>7.0</v>
      </c>
      <c r="AC144" s="886"/>
      <c r="AD144" s="886"/>
      <c r="AE144" s="886"/>
      <c r="AF144" s="722"/>
      <c r="AG144" s="561"/>
      <c r="AH144" s="562"/>
      <c r="AI144" s="563"/>
      <c r="AJ144" s="564"/>
      <c r="AK144" s="565"/>
      <c r="AL144" s="555">
        <v>6.0</v>
      </c>
      <c r="AM144" s="556">
        <v>1.0</v>
      </c>
      <c r="AN144" s="898">
        <v>7.0</v>
      </c>
      <c r="AO144" s="886"/>
      <c r="AP144" s="886"/>
      <c r="AQ144" s="886"/>
      <c r="AR144" s="723">
        <v>0.0</v>
      </c>
      <c r="AS144" s="547">
        <v>0.0</v>
      </c>
      <c r="AT144" s="548">
        <f t="shared" si="241"/>
        <v>0</v>
      </c>
      <c r="AU144" s="723">
        <v>0.0</v>
      </c>
      <c r="AV144" s="547">
        <v>0.0</v>
      </c>
      <c r="AW144" s="548">
        <f t="shared" si="242"/>
        <v>0</v>
      </c>
      <c r="AX144" s="555">
        <f t="shared" ref="AX144:AY144" si="243">AL144+AU144</f>
        <v>6</v>
      </c>
      <c r="AY144" s="556">
        <f t="shared" si="243"/>
        <v>1</v>
      </c>
      <c r="AZ144" s="557">
        <f t="shared" si="244"/>
        <v>7</v>
      </c>
      <c r="BA144" s="566"/>
      <c r="BB144" s="567"/>
      <c r="BC144" s="568"/>
      <c r="BD144" s="549">
        <v>6.0</v>
      </c>
      <c r="BE144" s="550">
        <v>1.0</v>
      </c>
      <c r="BF144" s="551">
        <v>7.0</v>
      </c>
    </row>
    <row r="145">
      <c r="A145" s="483"/>
      <c r="B145" s="397"/>
      <c r="C145" s="397"/>
      <c r="D145" s="545"/>
      <c r="E145" s="640" t="s">
        <v>135</v>
      </c>
      <c r="F145" s="515"/>
      <c r="G145" s="516"/>
      <c r="H145" s="546">
        <v>0.0</v>
      </c>
      <c r="I145" s="561"/>
      <c r="J145" s="548">
        <f t="shared" si="239"/>
        <v>0</v>
      </c>
      <c r="K145" s="546">
        <v>1.0</v>
      </c>
      <c r="L145" s="561"/>
      <c r="M145" s="562"/>
      <c r="N145" s="549">
        <f t="shared" ref="N145:P145" si="245">H145+K145</f>
        <v>1</v>
      </c>
      <c r="O145" s="550">
        <f t="shared" si="245"/>
        <v>0</v>
      </c>
      <c r="P145" s="551">
        <f t="shared" si="245"/>
        <v>0</v>
      </c>
      <c r="Q145" s="560"/>
      <c r="R145" s="561"/>
      <c r="S145" s="562"/>
      <c r="T145" s="560"/>
      <c r="U145" s="561"/>
      <c r="V145" s="562"/>
      <c r="W145" s="563"/>
      <c r="X145" s="564"/>
      <c r="Y145" s="565"/>
      <c r="Z145" s="566"/>
      <c r="AA145" s="553">
        <v>1.0</v>
      </c>
      <c r="AB145" s="724">
        <v>1.0</v>
      </c>
      <c r="AC145" s="886"/>
      <c r="AD145" s="886"/>
      <c r="AE145" s="886"/>
      <c r="AF145" s="722"/>
      <c r="AG145" s="547">
        <v>1.0</v>
      </c>
      <c r="AH145" s="548">
        <v>1.0</v>
      </c>
      <c r="AI145" s="563"/>
      <c r="AJ145" s="564"/>
      <c r="AK145" s="565"/>
      <c r="AL145" s="569"/>
      <c r="AM145" s="556">
        <v>2.0</v>
      </c>
      <c r="AN145" s="898">
        <v>2.0</v>
      </c>
      <c r="AO145" s="886"/>
      <c r="AP145" s="886"/>
      <c r="AQ145" s="886"/>
      <c r="AR145" s="723">
        <v>0.0</v>
      </c>
      <c r="AS145" s="547">
        <v>2.0</v>
      </c>
      <c r="AT145" s="548">
        <f t="shared" si="241"/>
        <v>2</v>
      </c>
      <c r="AU145" s="723">
        <v>0.0</v>
      </c>
      <c r="AV145" s="547">
        <v>2.0</v>
      </c>
      <c r="AW145" s="548">
        <f t="shared" si="242"/>
        <v>2</v>
      </c>
      <c r="AX145" s="555">
        <f t="shared" ref="AX145:AY145" si="246">AL145+AU145</f>
        <v>0</v>
      </c>
      <c r="AY145" s="556">
        <f t="shared" si="246"/>
        <v>4</v>
      </c>
      <c r="AZ145" s="557">
        <f t="shared" si="244"/>
        <v>4</v>
      </c>
      <c r="BA145" s="566"/>
      <c r="BB145" s="553">
        <v>3.0</v>
      </c>
      <c r="BC145" s="554">
        <v>3.0</v>
      </c>
      <c r="BD145" s="549">
        <v>0.0</v>
      </c>
      <c r="BE145" s="550">
        <v>4.0</v>
      </c>
      <c r="BF145" s="551">
        <v>4.0</v>
      </c>
    </row>
    <row r="146">
      <c r="A146" s="483"/>
      <c r="B146" s="397"/>
      <c r="C146" s="397"/>
      <c r="D146" s="609"/>
      <c r="E146" s="531" t="s">
        <v>188</v>
      </c>
      <c r="F146" s="531"/>
      <c r="G146" s="532"/>
      <c r="H146" s="546">
        <v>0.0</v>
      </c>
      <c r="I146" s="561"/>
      <c r="J146" s="548">
        <f t="shared" si="239"/>
        <v>0</v>
      </c>
      <c r="K146" s="546">
        <v>1.0</v>
      </c>
      <c r="L146" s="561"/>
      <c r="M146" s="562"/>
      <c r="N146" s="549">
        <f t="shared" ref="N146:P146" si="247">H146+K146</f>
        <v>1</v>
      </c>
      <c r="O146" s="550">
        <f t="shared" si="247"/>
        <v>0</v>
      </c>
      <c r="P146" s="551">
        <f t="shared" si="247"/>
        <v>0</v>
      </c>
      <c r="Q146" s="560"/>
      <c r="R146" s="561"/>
      <c r="S146" s="562"/>
      <c r="T146" s="560"/>
      <c r="U146" s="561"/>
      <c r="V146" s="562"/>
      <c r="W146" s="563"/>
      <c r="X146" s="564"/>
      <c r="Y146" s="565"/>
      <c r="Z146" s="566"/>
      <c r="AA146" s="553">
        <v>1.0</v>
      </c>
      <c r="AB146" s="724">
        <v>1.0</v>
      </c>
      <c r="AC146" s="886"/>
      <c r="AD146" s="886"/>
      <c r="AE146" s="886"/>
      <c r="AF146" s="722"/>
      <c r="AG146" s="561"/>
      <c r="AH146" s="562"/>
      <c r="AI146" s="563"/>
      <c r="AJ146" s="564"/>
      <c r="AK146" s="565"/>
      <c r="AL146" s="569"/>
      <c r="AM146" s="556">
        <v>1.0</v>
      </c>
      <c r="AN146" s="898">
        <v>1.0</v>
      </c>
      <c r="AO146" s="886"/>
      <c r="AP146" s="886"/>
      <c r="AQ146" s="886"/>
      <c r="AR146" s="723">
        <v>2.0</v>
      </c>
      <c r="AS146" s="547">
        <v>2.0</v>
      </c>
      <c r="AT146" s="548">
        <f t="shared" si="241"/>
        <v>4</v>
      </c>
      <c r="AU146" s="723">
        <v>2.0</v>
      </c>
      <c r="AV146" s="547">
        <v>2.0</v>
      </c>
      <c r="AW146" s="548">
        <f t="shared" si="242"/>
        <v>4</v>
      </c>
      <c r="AX146" s="555">
        <f t="shared" ref="AX146:AY146" si="248">AL146+AU146</f>
        <v>2</v>
      </c>
      <c r="AY146" s="556">
        <f t="shared" si="248"/>
        <v>3</v>
      </c>
      <c r="AZ146" s="557">
        <f t="shared" si="244"/>
        <v>5</v>
      </c>
      <c r="BA146" s="552">
        <v>2.0</v>
      </c>
      <c r="BB146" s="553">
        <v>2.0</v>
      </c>
      <c r="BC146" s="554">
        <v>4.0</v>
      </c>
      <c r="BD146" s="549">
        <v>2.0</v>
      </c>
      <c r="BE146" s="550">
        <v>3.0</v>
      </c>
      <c r="BF146" s="551">
        <v>5.0</v>
      </c>
    </row>
    <row r="147">
      <c r="A147" s="483"/>
      <c r="B147" s="397"/>
      <c r="C147" s="397"/>
      <c r="D147" s="609"/>
      <c r="E147" s="531" t="s">
        <v>154</v>
      </c>
      <c r="F147" s="531"/>
      <c r="G147" s="532"/>
      <c r="H147" s="560"/>
      <c r="I147" s="561"/>
      <c r="J147" s="548">
        <f t="shared" si="239"/>
        <v>0</v>
      </c>
      <c r="K147" s="560"/>
      <c r="L147" s="561"/>
      <c r="M147" s="562"/>
      <c r="N147" s="549">
        <f t="shared" ref="N147:P147" si="249">H147+K147</f>
        <v>0</v>
      </c>
      <c r="O147" s="550">
        <f t="shared" si="249"/>
        <v>0</v>
      </c>
      <c r="P147" s="551">
        <f t="shared" si="249"/>
        <v>0</v>
      </c>
      <c r="Q147" s="560"/>
      <c r="R147" s="561"/>
      <c r="S147" s="562"/>
      <c r="T147" s="560"/>
      <c r="U147" s="561"/>
      <c r="V147" s="562"/>
      <c r="W147" s="563"/>
      <c r="X147" s="564"/>
      <c r="Y147" s="565"/>
      <c r="Z147" s="566"/>
      <c r="AA147" s="567"/>
      <c r="AB147" s="884"/>
      <c r="AC147" s="886"/>
      <c r="AD147" s="886"/>
      <c r="AE147" s="886"/>
      <c r="AF147" s="722"/>
      <c r="AG147" s="547">
        <v>1.0</v>
      </c>
      <c r="AH147" s="548">
        <v>1.0</v>
      </c>
      <c r="AI147" s="563"/>
      <c r="AJ147" s="564"/>
      <c r="AK147" s="565"/>
      <c r="AL147" s="569"/>
      <c r="AM147" s="570"/>
      <c r="AN147" s="898">
        <v>1.0</v>
      </c>
      <c r="AO147" s="886"/>
      <c r="AP147" s="886"/>
      <c r="AQ147" s="886"/>
      <c r="AR147" s="722"/>
      <c r="AS147" s="547">
        <v>1.0</v>
      </c>
      <c r="AT147" s="548">
        <f t="shared" si="241"/>
        <v>1</v>
      </c>
      <c r="AU147" s="722"/>
      <c r="AV147" s="547">
        <v>1.0</v>
      </c>
      <c r="AW147" s="548">
        <f t="shared" si="242"/>
        <v>1</v>
      </c>
      <c r="AX147" s="555">
        <f t="shared" ref="AX147:AY147" si="250">AL147+AU147</f>
        <v>0</v>
      </c>
      <c r="AY147" s="556">
        <f t="shared" si="250"/>
        <v>1</v>
      </c>
      <c r="AZ147" s="557">
        <v>2.0</v>
      </c>
      <c r="BA147" s="566"/>
      <c r="BB147" s="553">
        <v>2.0</v>
      </c>
      <c r="BC147" s="554">
        <v>2.0</v>
      </c>
      <c r="BD147" s="549">
        <v>0.0</v>
      </c>
      <c r="BE147" s="550">
        <v>2.0</v>
      </c>
      <c r="BF147" s="551">
        <v>2.0</v>
      </c>
    </row>
    <row r="148">
      <c r="A148" s="483"/>
      <c r="B148" s="397"/>
      <c r="C148" s="501"/>
      <c r="D148" s="621"/>
      <c r="E148" s="622" t="s">
        <v>155</v>
      </c>
      <c r="F148" s="622"/>
      <c r="G148" s="623"/>
      <c r="H148" s="624"/>
      <c r="I148" s="625"/>
      <c r="J148" s="759">
        <f t="shared" si="239"/>
        <v>0</v>
      </c>
      <c r="K148" s="624"/>
      <c r="L148" s="625"/>
      <c r="M148" s="626"/>
      <c r="N148" s="760">
        <f t="shared" ref="N148:P148" si="251">H148+K148</f>
        <v>0</v>
      </c>
      <c r="O148" s="761">
        <f t="shared" si="251"/>
        <v>0</v>
      </c>
      <c r="P148" s="762">
        <f t="shared" si="251"/>
        <v>0</v>
      </c>
      <c r="Q148" s="624"/>
      <c r="R148" s="625"/>
      <c r="S148" s="626"/>
      <c r="T148" s="624"/>
      <c r="U148" s="625"/>
      <c r="V148" s="626"/>
      <c r="W148" s="627"/>
      <c r="X148" s="628"/>
      <c r="Y148" s="629"/>
      <c r="Z148" s="630"/>
      <c r="AA148" s="631"/>
      <c r="AB148" s="632"/>
      <c r="AC148" s="624"/>
      <c r="AD148" s="625"/>
      <c r="AE148" s="626"/>
      <c r="AF148" s="624"/>
      <c r="AG148" s="625"/>
      <c r="AH148" s="626"/>
      <c r="AI148" s="627"/>
      <c r="AJ148" s="628"/>
      <c r="AK148" s="629"/>
      <c r="AL148" s="633"/>
      <c r="AM148" s="634"/>
      <c r="AN148" s="635"/>
      <c r="AO148" s="613"/>
      <c r="AP148" s="611"/>
      <c r="AQ148" s="612">
        <f>+AO148+AP148</f>
        <v>0</v>
      </c>
      <c r="AR148" s="613"/>
      <c r="AS148" s="611"/>
      <c r="AT148" s="612">
        <f t="shared" si="241"/>
        <v>0</v>
      </c>
      <c r="AU148" s="760">
        <f t="shared" ref="AU148:AW148" si="252">AO148+AR148</f>
        <v>0</v>
      </c>
      <c r="AV148" s="761">
        <f t="shared" si="252"/>
        <v>0</v>
      </c>
      <c r="AW148" s="762">
        <f t="shared" si="252"/>
        <v>0</v>
      </c>
      <c r="AX148" s="766">
        <f t="shared" ref="AX148:AY148" si="253">AL148+AU148</f>
        <v>0</v>
      </c>
      <c r="AY148" s="767">
        <f t="shared" si="253"/>
        <v>0</v>
      </c>
      <c r="AZ148" s="768">
        <f>AX148+AY148</f>
        <v>0</v>
      </c>
      <c r="BA148" s="630"/>
      <c r="BB148" s="631"/>
      <c r="BC148" s="632"/>
      <c r="BD148" s="760">
        <v>0.0</v>
      </c>
      <c r="BE148" s="761">
        <v>0.0</v>
      </c>
      <c r="BF148" s="762">
        <v>0.0</v>
      </c>
    </row>
    <row r="149">
      <c r="A149" s="483"/>
      <c r="B149" s="397"/>
      <c r="C149" s="397"/>
      <c r="D149" s="732" t="s">
        <v>147</v>
      </c>
      <c r="E149" s="733" t="s">
        <v>146</v>
      </c>
      <c r="G149" s="734"/>
      <c r="H149" s="735"/>
      <c r="I149" s="503"/>
      <c r="J149" s="504"/>
      <c r="K149" s="502"/>
      <c r="L149" s="503"/>
      <c r="M149" s="504"/>
      <c r="N149" s="505"/>
      <c r="O149" s="506"/>
      <c r="P149" s="507"/>
      <c r="Q149" s="502"/>
      <c r="R149" s="503"/>
      <c r="S149" s="504"/>
      <c r="T149" s="502"/>
      <c r="U149" s="503"/>
      <c r="V149" s="504"/>
      <c r="W149" s="505"/>
      <c r="X149" s="506"/>
      <c r="Y149" s="507"/>
      <c r="Z149" s="508"/>
      <c r="AA149" s="509"/>
      <c r="AB149" s="510"/>
      <c r="AC149" s="502"/>
      <c r="AD149" s="503"/>
      <c r="AE149" s="504"/>
      <c r="AF149" s="502"/>
      <c r="AG149" s="503"/>
      <c r="AH149" s="504"/>
      <c r="AI149" s="505"/>
      <c r="AJ149" s="506"/>
      <c r="AK149" s="507"/>
      <c r="AL149" s="511"/>
      <c r="AM149" s="512"/>
      <c r="AN149" s="899"/>
      <c r="AO149" s="886"/>
      <c r="AP149" s="886"/>
      <c r="AQ149" s="886"/>
      <c r="AR149" s="886"/>
      <c r="AS149" s="886"/>
      <c r="AT149" s="886"/>
      <c r="AU149" s="397"/>
      <c r="AV149" s="397"/>
      <c r="AW149" s="397"/>
      <c r="AX149" s="511"/>
      <c r="AY149" s="512"/>
      <c r="AZ149" s="513"/>
      <c r="BA149" s="508"/>
      <c r="BB149" s="397"/>
      <c r="BC149" s="397"/>
      <c r="BD149" s="397"/>
      <c r="BE149" s="397"/>
      <c r="BF149" s="397"/>
    </row>
    <row r="150">
      <c r="A150" s="483"/>
      <c r="B150" s="397"/>
      <c r="C150" s="397"/>
      <c r="D150" s="662"/>
      <c r="E150" s="29"/>
      <c r="F150" s="29"/>
      <c r="G150" s="663"/>
      <c r="H150" s="739">
        <f t="shared" ref="H150:I150" si="254">SUM(H151:H156)</f>
        <v>0</v>
      </c>
      <c r="I150" s="737">
        <f t="shared" si="254"/>
        <v>0</v>
      </c>
      <c r="J150" s="738">
        <f>H150+I150</f>
        <v>0</v>
      </c>
      <c r="K150" s="736">
        <f t="shared" ref="K150:L150" si="255">SUM(K151:K156)</f>
        <v>0</v>
      </c>
      <c r="L150" s="737">
        <f t="shared" si="255"/>
        <v>0</v>
      </c>
      <c r="M150" s="738">
        <f>K150+L150</f>
        <v>0</v>
      </c>
      <c r="N150" s="519">
        <f t="shared" ref="N150:P150" si="256">H150+K150</f>
        <v>0</v>
      </c>
      <c r="O150" s="740">
        <f t="shared" si="256"/>
        <v>0</v>
      </c>
      <c r="P150" s="741">
        <f t="shared" si="256"/>
        <v>0</v>
      </c>
      <c r="Q150" s="735"/>
      <c r="R150" s="503"/>
      <c r="S150" s="504"/>
      <c r="T150" s="502"/>
      <c r="U150" s="503"/>
      <c r="V150" s="504"/>
      <c r="W150" s="594"/>
      <c r="X150" s="595"/>
      <c r="Y150" s="507"/>
      <c r="Z150" s="508"/>
      <c r="AA150" s="509"/>
      <c r="AB150" s="510"/>
      <c r="AC150" s="735"/>
      <c r="AD150" s="503"/>
      <c r="AE150" s="504"/>
      <c r="AF150" s="502"/>
      <c r="AG150" s="503"/>
      <c r="AH150" s="504"/>
      <c r="AI150" s="505"/>
      <c r="AJ150" s="595"/>
      <c r="AK150" s="596"/>
      <c r="AL150" s="600"/>
      <c r="AM150" s="601"/>
      <c r="AN150" s="513"/>
      <c r="AO150" s="735"/>
      <c r="AP150" s="503"/>
      <c r="AQ150" s="504"/>
      <c r="AR150" s="739">
        <v>0.0</v>
      </c>
      <c r="AS150" s="737">
        <v>2.0</v>
      </c>
      <c r="AT150" s="738">
        <v>2.0</v>
      </c>
      <c r="AU150" s="900"/>
      <c r="AV150" s="901">
        <v>2.0</v>
      </c>
      <c r="AW150" s="902">
        <v>2.0</v>
      </c>
      <c r="AX150" s="900"/>
      <c r="AY150" s="901">
        <v>2.0</v>
      </c>
      <c r="AZ150" s="902">
        <v>2.0</v>
      </c>
      <c r="BA150" s="597"/>
      <c r="BB150" s="903">
        <v>2.0</v>
      </c>
      <c r="BC150" s="904">
        <v>2.0</v>
      </c>
      <c r="BD150" s="505"/>
      <c r="BE150" s="740">
        <v>2.0</v>
      </c>
      <c r="BF150" s="741">
        <v>2.0</v>
      </c>
    </row>
    <row r="151">
      <c r="A151" s="483"/>
      <c r="B151" s="397"/>
      <c r="C151" s="397"/>
      <c r="D151" s="545"/>
      <c r="E151" s="515"/>
      <c r="F151" s="855" t="s">
        <v>133</v>
      </c>
      <c r="G151" s="516"/>
      <c r="H151" s="546">
        <v>0.0</v>
      </c>
      <c r="I151" s="547">
        <v>0.0</v>
      </c>
      <c r="J151" s="548">
        <f t="shared" ref="J151:J156" si="260">+H151+I151</f>
        <v>0</v>
      </c>
      <c r="K151" s="546">
        <v>0.0</v>
      </c>
      <c r="L151" s="547">
        <v>0.0</v>
      </c>
      <c r="M151" s="548">
        <f t="shared" ref="M151:M156" si="261">+K151+L151</f>
        <v>0</v>
      </c>
      <c r="N151" s="549">
        <f t="shared" ref="N151:O151" si="257">H151+K151</f>
        <v>0</v>
      </c>
      <c r="O151" s="550">
        <f t="shared" si="257"/>
        <v>0</v>
      </c>
      <c r="P151" s="551">
        <f t="shared" ref="P151:P157" si="263">+N151+O151</f>
        <v>0</v>
      </c>
      <c r="Q151" s="560"/>
      <c r="R151" s="561"/>
      <c r="S151" s="562"/>
      <c r="T151" s="560"/>
      <c r="U151" s="561"/>
      <c r="V151" s="562"/>
      <c r="W151" s="563"/>
      <c r="X151" s="564"/>
      <c r="Y151" s="565"/>
      <c r="Z151" s="566"/>
      <c r="AA151" s="567"/>
      <c r="AB151" s="568"/>
      <c r="AC151" s="560"/>
      <c r="AD151" s="561"/>
      <c r="AE151" s="562"/>
      <c r="AF151" s="560"/>
      <c r="AG151" s="561"/>
      <c r="AH151" s="562"/>
      <c r="AI151" s="563"/>
      <c r="AJ151" s="564"/>
      <c r="AK151" s="565"/>
      <c r="AL151" s="569"/>
      <c r="AM151" s="570"/>
      <c r="AN151" s="571"/>
      <c r="AO151" s="560"/>
      <c r="AP151" s="561"/>
      <c r="AQ151" s="548">
        <f t="shared" ref="AQ151:AQ153" si="264">+AO151+AP151</f>
        <v>0</v>
      </c>
      <c r="AR151" s="560"/>
      <c r="AS151" s="561"/>
      <c r="AT151" s="548">
        <f t="shared" ref="AT151:AT156" si="265">+AR151+AS151</f>
        <v>0</v>
      </c>
      <c r="AU151" s="549">
        <f t="shared" ref="AU151:AV151" si="258">AO151+AR151</f>
        <v>0</v>
      </c>
      <c r="AV151" s="550">
        <f t="shared" si="258"/>
        <v>0</v>
      </c>
      <c r="AW151" s="551">
        <f t="shared" ref="AW151:AW157" si="267">+AU151+AV151</f>
        <v>0</v>
      </c>
      <c r="AX151" s="555">
        <f t="shared" ref="AX151:AY151" si="259">AL151+AU151</f>
        <v>0</v>
      </c>
      <c r="AY151" s="556">
        <f t="shared" si="259"/>
        <v>0</v>
      </c>
      <c r="AZ151" s="557">
        <f t="shared" ref="AZ151:AZ157" si="269">AX151+AY151</f>
        <v>0</v>
      </c>
      <c r="BA151" s="566"/>
      <c r="BB151" s="567"/>
      <c r="BC151" s="568"/>
      <c r="BD151" s="549">
        <v>0.0</v>
      </c>
      <c r="BE151" s="550">
        <v>0.0</v>
      </c>
      <c r="BF151" s="551">
        <v>0.0</v>
      </c>
    </row>
    <row r="152">
      <c r="A152" s="483"/>
      <c r="B152" s="397"/>
      <c r="C152" s="397"/>
      <c r="D152" s="545"/>
      <c r="E152" s="515"/>
      <c r="F152" s="640" t="s">
        <v>134</v>
      </c>
      <c r="G152" s="516"/>
      <c r="H152" s="546">
        <v>0.0</v>
      </c>
      <c r="I152" s="547">
        <v>0.0</v>
      </c>
      <c r="J152" s="548">
        <f t="shared" si="260"/>
        <v>0</v>
      </c>
      <c r="K152" s="546">
        <v>0.0</v>
      </c>
      <c r="L152" s="547">
        <v>0.0</v>
      </c>
      <c r="M152" s="548">
        <f t="shared" si="261"/>
        <v>0</v>
      </c>
      <c r="N152" s="549">
        <f t="shared" ref="N152:O152" si="262">H152+K152</f>
        <v>0</v>
      </c>
      <c r="O152" s="550">
        <f t="shared" si="262"/>
        <v>0</v>
      </c>
      <c r="P152" s="551">
        <f t="shared" si="263"/>
        <v>0</v>
      </c>
      <c r="Q152" s="560"/>
      <c r="R152" s="561"/>
      <c r="S152" s="562"/>
      <c r="T152" s="560"/>
      <c r="U152" s="561"/>
      <c r="V152" s="562"/>
      <c r="W152" s="563"/>
      <c r="X152" s="564"/>
      <c r="Y152" s="565"/>
      <c r="Z152" s="566"/>
      <c r="AA152" s="567"/>
      <c r="AB152" s="568"/>
      <c r="AC152" s="560"/>
      <c r="AD152" s="561"/>
      <c r="AE152" s="562"/>
      <c r="AF152" s="560"/>
      <c r="AG152" s="561"/>
      <c r="AH152" s="562"/>
      <c r="AI152" s="563"/>
      <c r="AJ152" s="564"/>
      <c r="AK152" s="565"/>
      <c r="AL152" s="569"/>
      <c r="AM152" s="570"/>
      <c r="AN152" s="571"/>
      <c r="AO152" s="560"/>
      <c r="AP152" s="561"/>
      <c r="AQ152" s="548">
        <f t="shared" si="264"/>
        <v>0</v>
      </c>
      <c r="AR152" s="560"/>
      <c r="AS152" s="561"/>
      <c r="AT152" s="548">
        <f t="shared" si="265"/>
        <v>0</v>
      </c>
      <c r="AU152" s="549">
        <f t="shared" ref="AU152:AV152" si="266">AO152+AR152</f>
        <v>0</v>
      </c>
      <c r="AV152" s="550">
        <f t="shared" si="266"/>
        <v>0</v>
      </c>
      <c r="AW152" s="551">
        <f t="shared" si="267"/>
        <v>0</v>
      </c>
      <c r="AX152" s="555">
        <f t="shared" ref="AX152:AY152" si="268">AL152+AU152</f>
        <v>0</v>
      </c>
      <c r="AY152" s="556">
        <f t="shared" si="268"/>
        <v>0</v>
      </c>
      <c r="AZ152" s="557">
        <f t="shared" si="269"/>
        <v>0</v>
      </c>
      <c r="BA152" s="566"/>
      <c r="BB152" s="567"/>
      <c r="BC152" s="568"/>
      <c r="BD152" s="549">
        <v>0.0</v>
      </c>
      <c r="BE152" s="550">
        <v>0.0</v>
      </c>
      <c r="BF152" s="551">
        <v>0.0</v>
      </c>
    </row>
    <row r="153">
      <c r="A153" s="483"/>
      <c r="B153" s="397"/>
      <c r="C153" s="397"/>
      <c r="D153" s="545"/>
      <c r="E153" s="515"/>
      <c r="F153" s="640" t="s">
        <v>135</v>
      </c>
      <c r="G153" s="516"/>
      <c r="H153" s="546">
        <v>0.0</v>
      </c>
      <c r="I153" s="547">
        <v>0.0</v>
      </c>
      <c r="J153" s="548">
        <f t="shared" si="260"/>
        <v>0</v>
      </c>
      <c r="K153" s="546">
        <v>0.0</v>
      </c>
      <c r="L153" s="547">
        <v>0.0</v>
      </c>
      <c r="M153" s="548">
        <f t="shared" si="261"/>
        <v>0</v>
      </c>
      <c r="N153" s="549">
        <f t="shared" ref="N153:O153" si="270">H153+K153</f>
        <v>0</v>
      </c>
      <c r="O153" s="550">
        <f t="shared" si="270"/>
        <v>0</v>
      </c>
      <c r="P153" s="551">
        <f t="shared" si="263"/>
        <v>0</v>
      </c>
      <c r="Q153" s="560"/>
      <c r="R153" s="561"/>
      <c r="S153" s="562"/>
      <c r="T153" s="560"/>
      <c r="U153" s="561"/>
      <c r="V153" s="562"/>
      <c r="W153" s="563"/>
      <c r="X153" s="564"/>
      <c r="Y153" s="565"/>
      <c r="Z153" s="566"/>
      <c r="AA153" s="567"/>
      <c r="AB153" s="568"/>
      <c r="AC153" s="560"/>
      <c r="AD153" s="561"/>
      <c r="AE153" s="562"/>
      <c r="AF153" s="560"/>
      <c r="AG153" s="561"/>
      <c r="AH153" s="562"/>
      <c r="AI153" s="563"/>
      <c r="AJ153" s="564"/>
      <c r="AK153" s="565"/>
      <c r="AL153" s="569"/>
      <c r="AM153" s="570"/>
      <c r="AN153" s="571"/>
      <c r="AO153" s="560"/>
      <c r="AP153" s="561"/>
      <c r="AQ153" s="548">
        <f t="shared" si="264"/>
        <v>0</v>
      </c>
      <c r="AR153" s="560"/>
      <c r="AS153" s="561"/>
      <c r="AT153" s="548">
        <f t="shared" si="265"/>
        <v>0</v>
      </c>
      <c r="AU153" s="549">
        <f t="shared" ref="AU153:AV153" si="271">AO153+AR153</f>
        <v>0</v>
      </c>
      <c r="AV153" s="550">
        <f t="shared" si="271"/>
        <v>0</v>
      </c>
      <c r="AW153" s="551">
        <f t="shared" si="267"/>
        <v>0</v>
      </c>
      <c r="AX153" s="555">
        <f t="shared" ref="AX153:AY153" si="272">AL153+AU153</f>
        <v>0</v>
      </c>
      <c r="AY153" s="556">
        <f t="shared" si="272"/>
        <v>0</v>
      </c>
      <c r="AZ153" s="557">
        <f t="shared" si="269"/>
        <v>0</v>
      </c>
      <c r="BA153" s="566"/>
      <c r="BB153" s="567"/>
      <c r="BC153" s="568"/>
      <c r="BD153" s="549">
        <v>0.0</v>
      </c>
      <c r="BE153" s="550">
        <v>0.0</v>
      </c>
      <c r="BF153" s="551">
        <v>0.0</v>
      </c>
    </row>
    <row r="154">
      <c r="A154" s="483"/>
      <c r="B154" s="397"/>
      <c r="C154" s="397"/>
      <c r="D154" s="545"/>
      <c r="E154" s="515"/>
      <c r="F154" s="531" t="s">
        <v>188</v>
      </c>
      <c r="G154" s="516"/>
      <c r="H154" s="606">
        <v>0.0</v>
      </c>
      <c r="I154" s="607">
        <v>0.0</v>
      </c>
      <c r="J154" s="548">
        <f t="shared" si="260"/>
        <v>0</v>
      </c>
      <c r="K154" s="606">
        <v>0.0</v>
      </c>
      <c r="L154" s="607">
        <v>0.0</v>
      </c>
      <c r="M154" s="548">
        <f t="shared" si="261"/>
        <v>0</v>
      </c>
      <c r="N154" s="549">
        <f t="shared" ref="N154:O154" si="273">H154+K154</f>
        <v>0</v>
      </c>
      <c r="O154" s="550">
        <f t="shared" si="273"/>
        <v>0</v>
      </c>
      <c r="P154" s="551">
        <f t="shared" si="263"/>
        <v>0</v>
      </c>
      <c r="Q154" s="591"/>
      <c r="R154" s="592"/>
      <c r="S154" s="562"/>
      <c r="T154" s="591"/>
      <c r="U154" s="592"/>
      <c r="V154" s="562"/>
      <c r="W154" s="563"/>
      <c r="X154" s="564"/>
      <c r="Y154" s="565"/>
      <c r="Z154" s="566"/>
      <c r="AA154" s="567"/>
      <c r="AB154" s="568"/>
      <c r="AC154" s="591"/>
      <c r="AD154" s="592"/>
      <c r="AE154" s="562"/>
      <c r="AF154" s="591"/>
      <c r="AG154" s="592"/>
      <c r="AH154" s="562"/>
      <c r="AI154" s="563"/>
      <c r="AJ154" s="564"/>
      <c r="AK154" s="565"/>
      <c r="AL154" s="569"/>
      <c r="AM154" s="570"/>
      <c r="AN154" s="905"/>
      <c r="AO154" s="886"/>
      <c r="AP154" s="886"/>
      <c r="AQ154" s="886"/>
      <c r="AR154" s="906"/>
      <c r="AS154" s="607">
        <v>2.0</v>
      </c>
      <c r="AT154" s="548">
        <f t="shared" si="265"/>
        <v>2</v>
      </c>
      <c r="AU154" s="906"/>
      <c r="AV154" s="607">
        <v>2.0</v>
      </c>
      <c r="AW154" s="548">
        <f t="shared" si="267"/>
        <v>2</v>
      </c>
      <c r="AX154" s="555">
        <f t="shared" ref="AX154:AY154" si="274">AL154+AU154</f>
        <v>0</v>
      </c>
      <c r="AY154" s="556">
        <f t="shared" si="274"/>
        <v>2</v>
      </c>
      <c r="AZ154" s="557">
        <f t="shared" si="269"/>
        <v>2</v>
      </c>
      <c r="BA154" s="566"/>
      <c r="BB154" s="553">
        <v>2.0</v>
      </c>
      <c r="BC154" s="554">
        <v>2.0</v>
      </c>
      <c r="BD154" s="549">
        <v>0.0</v>
      </c>
      <c r="BE154" s="550">
        <v>2.0</v>
      </c>
      <c r="BF154" s="551">
        <v>2.0</v>
      </c>
    </row>
    <row r="155">
      <c r="A155" s="483"/>
      <c r="B155" s="397"/>
      <c r="C155" s="397"/>
      <c r="D155" s="545"/>
      <c r="E155" s="515"/>
      <c r="F155" s="531" t="s">
        <v>154</v>
      </c>
      <c r="G155" s="516"/>
      <c r="H155" s="591"/>
      <c r="I155" s="592"/>
      <c r="J155" s="548">
        <f t="shared" si="260"/>
        <v>0</v>
      </c>
      <c r="K155" s="591"/>
      <c r="L155" s="592"/>
      <c r="M155" s="548">
        <f t="shared" si="261"/>
        <v>0</v>
      </c>
      <c r="N155" s="549">
        <f t="shared" ref="N155:O155" si="275">H155+K155</f>
        <v>0</v>
      </c>
      <c r="O155" s="550">
        <f t="shared" si="275"/>
        <v>0</v>
      </c>
      <c r="P155" s="551">
        <f t="shared" si="263"/>
        <v>0</v>
      </c>
      <c r="Q155" s="591"/>
      <c r="R155" s="592"/>
      <c r="S155" s="562"/>
      <c r="T155" s="591"/>
      <c r="U155" s="592"/>
      <c r="V155" s="562"/>
      <c r="W155" s="563"/>
      <c r="X155" s="564"/>
      <c r="Y155" s="565"/>
      <c r="Z155" s="566"/>
      <c r="AA155" s="567"/>
      <c r="AB155" s="568"/>
      <c r="AC155" s="591"/>
      <c r="AD155" s="592"/>
      <c r="AE155" s="562"/>
      <c r="AF155" s="591"/>
      <c r="AG155" s="592"/>
      <c r="AH155" s="562"/>
      <c r="AI155" s="563"/>
      <c r="AJ155" s="564"/>
      <c r="AK155" s="565"/>
      <c r="AL155" s="569"/>
      <c r="AM155" s="570"/>
      <c r="AN155" s="571"/>
      <c r="AO155" s="591"/>
      <c r="AP155" s="592"/>
      <c r="AQ155" s="731">
        <f t="shared" ref="AQ155:AQ156" si="279">+AO155+AP155</f>
        <v>0</v>
      </c>
      <c r="AR155" s="591"/>
      <c r="AS155" s="592"/>
      <c r="AT155" s="548">
        <f t="shared" si="265"/>
        <v>0</v>
      </c>
      <c r="AU155" s="549">
        <f t="shared" ref="AU155:AV155" si="276">AO155+AR155</f>
        <v>0</v>
      </c>
      <c r="AV155" s="550">
        <f t="shared" si="276"/>
        <v>0</v>
      </c>
      <c r="AW155" s="551">
        <f t="shared" si="267"/>
        <v>0</v>
      </c>
      <c r="AX155" s="555">
        <f t="shared" ref="AX155:AY155" si="277">AL155+AU155</f>
        <v>0</v>
      </c>
      <c r="AY155" s="556">
        <f t="shared" si="277"/>
        <v>0</v>
      </c>
      <c r="AZ155" s="557">
        <f t="shared" si="269"/>
        <v>0</v>
      </c>
      <c r="BA155" s="566"/>
      <c r="BB155" s="567"/>
      <c r="BC155" s="568"/>
      <c r="BD155" s="549">
        <v>0.0</v>
      </c>
      <c r="BE155" s="550">
        <v>0.0</v>
      </c>
      <c r="BF155" s="551">
        <v>0.0</v>
      </c>
    </row>
    <row r="156">
      <c r="A156" s="483"/>
      <c r="B156" s="397"/>
      <c r="C156" s="397"/>
      <c r="D156" s="609"/>
      <c r="E156" s="515"/>
      <c r="F156" s="531" t="s">
        <v>155</v>
      </c>
      <c r="G156" s="516"/>
      <c r="H156" s="591"/>
      <c r="I156" s="592"/>
      <c r="J156" s="548">
        <f t="shared" si="260"/>
        <v>0</v>
      </c>
      <c r="K156" s="591"/>
      <c r="L156" s="592"/>
      <c r="M156" s="548">
        <f t="shared" si="261"/>
        <v>0</v>
      </c>
      <c r="N156" s="549">
        <f t="shared" ref="N156:O156" si="278">H156+K156</f>
        <v>0</v>
      </c>
      <c r="O156" s="550">
        <f t="shared" si="278"/>
        <v>0</v>
      </c>
      <c r="P156" s="551">
        <f t="shared" si="263"/>
        <v>0</v>
      </c>
      <c r="Q156" s="591"/>
      <c r="R156" s="592"/>
      <c r="S156" s="562"/>
      <c r="T156" s="591"/>
      <c r="U156" s="592"/>
      <c r="V156" s="562"/>
      <c r="W156" s="563"/>
      <c r="X156" s="564"/>
      <c r="Y156" s="565"/>
      <c r="Z156" s="566"/>
      <c r="AA156" s="567"/>
      <c r="AB156" s="568"/>
      <c r="AC156" s="591"/>
      <c r="AD156" s="592"/>
      <c r="AE156" s="562"/>
      <c r="AF156" s="591"/>
      <c r="AG156" s="592"/>
      <c r="AH156" s="562"/>
      <c r="AI156" s="563"/>
      <c r="AJ156" s="564"/>
      <c r="AK156" s="565"/>
      <c r="AL156" s="569"/>
      <c r="AM156" s="570"/>
      <c r="AN156" s="571"/>
      <c r="AO156" s="591"/>
      <c r="AP156" s="592"/>
      <c r="AQ156" s="548">
        <f t="shared" si="279"/>
        <v>0</v>
      </c>
      <c r="AR156" s="591"/>
      <c r="AS156" s="592"/>
      <c r="AT156" s="548">
        <f t="shared" si="265"/>
        <v>0</v>
      </c>
      <c r="AU156" s="549">
        <f t="shared" ref="AU156:AV156" si="280">AO156+AR156</f>
        <v>0</v>
      </c>
      <c r="AV156" s="550">
        <f t="shared" si="280"/>
        <v>0</v>
      </c>
      <c r="AW156" s="551">
        <f t="shared" si="267"/>
        <v>0</v>
      </c>
      <c r="AX156" s="555">
        <f t="shared" ref="AX156:AY156" si="281">AL156+AU156</f>
        <v>0</v>
      </c>
      <c r="AY156" s="556">
        <f t="shared" si="281"/>
        <v>0</v>
      </c>
      <c r="AZ156" s="557">
        <f t="shared" si="269"/>
        <v>0</v>
      </c>
      <c r="BA156" s="566"/>
      <c r="BB156" s="567"/>
      <c r="BC156" s="568"/>
      <c r="BD156" s="549">
        <v>0.0</v>
      </c>
      <c r="BE156" s="550">
        <v>0.0</v>
      </c>
      <c r="BF156" s="551">
        <v>0.0</v>
      </c>
    </row>
    <row r="157">
      <c r="A157" s="751" t="s">
        <v>151</v>
      </c>
      <c r="B157" s="752" t="s">
        <v>117</v>
      </c>
      <c r="C157" s="12"/>
      <c r="D157" s="753" t="s">
        <v>152</v>
      </c>
      <c r="E157" s="754"/>
      <c r="F157" s="754"/>
      <c r="G157" s="755"/>
      <c r="H157" s="522">
        <f t="shared" ref="H157:I157" si="282">SUM(H159:H163)</f>
        <v>0</v>
      </c>
      <c r="I157" s="517">
        <f t="shared" si="282"/>
        <v>0</v>
      </c>
      <c r="J157" s="518">
        <f>H157+I157</f>
        <v>0</v>
      </c>
      <c r="K157" s="522">
        <f t="shared" ref="K157:L157" si="283">SUM(K159:K163)</f>
        <v>0</v>
      </c>
      <c r="L157" s="517">
        <f t="shared" si="283"/>
        <v>0</v>
      </c>
      <c r="M157" s="518">
        <f>K157+L157</f>
        <v>0</v>
      </c>
      <c r="N157" s="536">
        <f t="shared" ref="N157:O157" si="284">H157+K157</f>
        <v>0</v>
      </c>
      <c r="O157" s="537">
        <f t="shared" si="284"/>
        <v>0</v>
      </c>
      <c r="P157" s="538">
        <f t="shared" si="263"/>
        <v>0</v>
      </c>
      <c r="Q157" s="603"/>
      <c r="R157" s="604"/>
      <c r="S157" s="593"/>
      <c r="T157" s="603"/>
      <c r="U157" s="604"/>
      <c r="V157" s="593"/>
      <c r="W157" s="563"/>
      <c r="X157" s="564"/>
      <c r="Y157" s="565"/>
      <c r="Z157" s="566"/>
      <c r="AA157" s="567"/>
      <c r="AB157" s="568"/>
      <c r="AC157" s="603"/>
      <c r="AD157" s="604"/>
      <c r="AE157" s="593"/>
      <c r="AF157" s="603"/>
      <c r="AG157" s="604"/>
      <c r="AH157" s="593"/>
      <c r="AI157" s="563"/>
      <c r="AJ157" s="564"/>
      <c r="AK157" s="565"/>
      <c r="AL157" s="569"/>
      <c r="AM157" s="570"/>
      <c r="AN157" s="571"/>
      <c r="AO157" s="522">
        <f t="shared" ref="AO157:AP157" si="285">SUM(AO159:AO163)</f>
        <v>0</v>
      </c>
      <c r="AP157" s="517">
        <f t="shared" si="285"/>
        <v>0</v>
      </c>
      <c r="AQ157" s="518">
        <f>AO157+AP157</f>
        <v>0</v>
      </c>
      <c r="AR157" s="522">
        <f t="shared" ref="AR157:AS157" si="286">SUM(AR159:AR163)</f>
        <v>0</v>
      </c>
      <c r="AS157" s="517">
        <f t="shared" si="286"/>
        <v>0</v>
      </c>
      <c r="AT157" s="518">
        <f>AR157+AS157</f>
        <v>0</v>
      </c>
      <c r="AU157" s="536">
        <f t="shared" ref="AU157:AV157" si="287">AO157+AR157</f>
        <v>0</v>
      </c>
      <c r="AV157" s="537">
        <f t="shared" si="287"/>
        <v>0</v>
      </c>
      <c r="AW157" s="538">
        <f t="shared" si="267"/>
        <v>0</v>
      </c>
      <c r="AX157" s="542">
        <f t="shared" ref="AX157:AY157" si="288">AL157+AU157</f>
        <v>0</v>
      </c>
      <c r="AY157" s="543">
        <f t="shared" si="288"/>
        <v>0</v>
      </c>
      <c r="AZ157" s="544">
        <f t="shared" si="269"/>
        <v>0</v>
      </c>
      <c r="BA157" s="566"/>
      <c r="BB157" s="567"/>
      <c r="BC157" s="568"/>
      <c r="BD157" s="536">
        <v>0.0</v>
      </c>
      <c r="BE157" s="537">
        <v>0.0</v>
      </c>
      <c r="BF157" s="538">
        <v>0.0</v>
      </c>
    </row>
    <row r="158">
      <c r="A158" s="907"/>
      <c r="B158" s="756"/>
      <c r="C158" s="756"/>
      <c r="D158" s="908"/>
      <c r="E158" s="754"/>
      <c r="F158" s="754"/>
      <c r="G158" s="909" t="s">
        <v>201</v>
      </c>
      <c r="H158" s="603"/>
      <c r="I158" s="604"/>
      <c r="J158" s="593"/>
      <c r="K158" s="603"/>
      <c r="L158" s="604"/>
      <c r="M158" s="593"/>
      <c r="N158" s="563"/>
      <c r="O158" s="564"/>
      <c r="P158" s="565"/>
      <c r="Q158" s="603"/>
      <c r="R158" s="604"/>
      <c r="S158" s="593"/>
      <c r="T158" s="603"/>
      <c r="U158" s="604"/>
      <c r="V158" s="593"/>
      <c r="W158" s="563"/>
      <c r="X158" s="564"/>
      <c r="Y158" s="565"/>
      <c r="Z158" s="566"/>
      <c r="AA158" s="567"/>
      <c r="AB158" s="568"/>
      <c r="AC158" s="603"/>
      <c r="AD158" s="604"/>
      <c r="AE158" s="593"/>
      <c r="AF158" s="603"/>
      <c r="AG158" s="604"/>
      <c r="AH158" s="593"/>
      <c r="AI158" s="563"/>
      <c r="AJ158" s="564"/>
      <c r="AK158" s="565"/>
      <c r="AL158" s="569"/>
      <c r="AM158" s="570"/>
      <c r="AN158" s="571"/>
      <c r="AO158" s="603"/>
      <c r="AP158" s="604"/>
      <c r="AQ158" s="593"/>
      <c r="AR158" s="603"/>
      <c r="AS158" s="604"/>
      <c r="AT158" s="593"/>
      <c r="AU158" s="563"/>
      <c r="AV158" s="564"/>
      <c r="AW158" s="565"/>
      <c r="AX158" s="569"/>
      <c r="AY158" s="570"/>
      <c r="AZ158" s="571"/>
      <c r="BA158" s="566"/>
      <c r="BB158" s="567"/>
      <c r="BC158" s="568"/>
      <c r="BD158" s="563"/>
      <c r="BE158" s="564"/>
      <c r="BF158" s="565"/>
    </row>
    <row r="159">
      <c r="A159" s="609"/>
      <c r="B159" s="756"/>
      <c r="C159" s="756"/>
      <c r="D159" s="545"/>
      <c r="E159" s="531"/>
      <c r="F159" s="640" t="s">
        <v>134</v>
      </c>
      <c r="G159" s="532"/>
      <c r="H159" s="546">
        <v>0.0</v>
      </c>
      <c r="I159" s="547">
        <v>0.0</v>
      </c>
      <c r="J159" s="548">
        <f t="shared" ref="J159:J163" si="292">+H159+I159</f>
        <v>0</v>
      </c>
      <c r="K159" s="546">
        <v>0.0</v>
      </c>
      <c r="L159" s="561"/>
      <c r="M159" s="548">
        <f t="shared" ref="M159:M163" si="293">+K159+L159</f>
        <v>0</v>
      </c>
      <c r="N159" s="549">
        <f t="shared" ref="N159:O159" si="289">H159+K159</f>
        <v>0</v>
      </c>
      <c r="O159" s="550">
        <f t="shared" si="289"/>
        <v>0</v>
      </c>
      <c r="P159" s="551">
        <f t="shared" ref="P159:P163" si="295">+N159+O159</f>
        <v>0</v>
      </c>
      <c r="Q159" s="560"/>
      <c r="R159" s="561"/>
      <c r="S159" s="562"/>
      <c r="T159" s="560"/>
      <c r="U159" s="561"/>
      <c r="V159" s="562"/>
      <c r="W159" s="563"/>
      <c r="X159" s="564"/>
      <c r="Y159" s="565"/>
      <c r="Z159" s="566"/>
      <c r="AA159" s="567"/>
      <c r="AB159" s="568"/>
      <c r="AC159" s="560"/>
      <c r="AD159" s="561"/>
      <c r="AE159" s="562"/>
      <c r="AF159" s="560"/>
      <c r="AG159" s="561"/>
      <c r="AH159" s="562"/>
      <c r="AI159" s="563"/>
      <c r="AJ159" s="564"/>
      <c r="AK159" s="565"/>
      <c r="AL159" s="569"/>
      <c r="AM159" s="570"/>
      <c r="AN159" s="571"/>
      <c r="AO159" s="560"/>
      <c r="AP159" s="561"/>
      <c r="AQ159" s="548">
        <f t="shared" ref="AQ159:AQ163" si="296">+AO159+AP159</f>
        <v>0</v>
      </c>
      <c r="AR159" s="560"/>
      <c r="AS159" s="561"/>
      <c r="AT159" s="548">
        <f t="shared" ref="AT159:AT163" si="297">+AR159+AS159</f>
        <v>0</v>
      </c>
      <c r="AU159" s="549">
        <f t="shared" ref="AU159:AV159" si="290">AO159+AR159</f>
        <v>0</v>
      </c>
      <c r="AV159" s="550">
        <f t="shared" si="290"/>
        <v>0</v>
      </c>
      <c r="AW159" s="551">
        <f t="shared" ref="AW159:AW163" si="299">+AU159+AV159</f>
        <v>0</v>
      </c>
      <c r="AX159" s="555">
        <f t="shared" ref="AX159:AY159" si="291">AL159+AU159</f>
        <v>0</v>
      </c>
      <c r="AY159" s="556">
        <f t="shared" si="291"/>
        <v>0</v>
      </c>
      <c r="AZ159" s="557">
        <f t="shared" ref="AZ159:AZ163" si="301">AX159+AY159</f>
        <v>0</v>
      </c>
      <c r="BA159" s="566"/>
      <c r="BB159" s="567"/>
      <c r="BC159" s="568"/>
      <c r="BD159" s="549">
        <v>0.0</v>
      </c>
      <c r="BE159" s="550">
        <v>0.0</v>
      </c>
      <c r="BF159" s="551">
        <v>0.0</v>
      </c>
    </row>
    <row r="160">
      <c r="A160" s="483"/>
      <c r="B160" s="397"/>
      <c r="C160" s="397"/>
      <c r="D160" s="545"/>
      <c r="E160" s="515"/>
      <c r="F160" s="640" t="s">
        <v>135</v>
      </c>
      <c r="G160" s="516"/>
      <c r="H160" s="546">
        <v>0.0</v>
      </c>
      <c r="I160" s="547">
        <v>0.0</v>
      </c>
      <c r="J160" s="548">
        <f t="shared" si="292"/>
        <v>0</v>
      </c>
      <c r="K160" s="546">
        <v>0.0</v>
      </c>
      <c r="L160" s="561"/>
      <c r="M160" s="548">
        <f t="shared" si="293"/>
        <v>0</v>
      </c>
      <c r="N160" s="549">
        <f t="shared" ref="N160:O160" si="294">H160+K160</f>
        <v>0</v>
      </c>
      <c r="O160" s="550">
        <f t="shared" si="294"/>
        <v>0</v>
      </c>
      <c r="P160" s="551">
        <f t="shared" si="295"/>
        <v>0</v>
      </c>
      <c r="Q160" s="560"/>
      <c r="R160" s="561"/>
      <c r="S160" s="562"/>
      <c r="T160" s="560"/>
      <c r="U160" s="561"/>
      <c r="V160" s="562"/>
      <c r="W160" s="563"/>
      <c r="X160" s="564"/>
      <c r="Y160" s="565"/>
      <c r="Z160" s="566"/>
      <c r="AA160" s="567"/>
      <c r="AB160" s="568"/>
      <c r="AC160" s="560"/>
      <c r="AD160" s="561"/>
      <c r="AE160" s="562"/>
      <c r="AF160" s="560"/>
      <c r="AG160" s="561"/>
      <c r="AH160" s="562"/>
      <c r="AI160" s="563"/>
      <c r="AJ160" s="564"/>
      <c r="AK160" s="565"/>
      <c r="AL160" s="569"/>
      <c r="AM160" s="570"/>
      <c r="AN160" s="571"/>
      <c r="AO160" s="560"/>
      <c r="AP160" s="561"/>
      <c r="AQ160" s="548">
        <f t="shared" si="296"/>
        <v>0</v>
      </c>
      <c r="AR160" s="560"/>
      <c r="AS160" s="561"/>
      <c r="AT160" s="548">
        <f t="shared" si="297"/>
        <v>0</v>
      </c>
      <c r="AU160" s="549">
        <f t="shared" ref="AU160:AV160" si="298">AO160+AR160</f>
        <v>0</v>
      </c>
      <c r="AV160" s="550">
        <f t="shared" si="298"/>
        <v>0</v>
      </c>
      <c r="AW160" s="551">
        <f t="shared" si="299"/>
        <v>0</v>
      </c>
      <c r="AX160" s="555">
        <f t="shared" ref="AX160:AY160" si="300">AL160+AU160</f>
        <v>0</v>
      </c>
      <c r="AY160" s="556">
        <f t="shared" si="300"/>
        <v>0</v>
      </c>
      <c r="AZ160" s="557">
        <f t="shared" si="301"/>
        <v>0</v>
      </c>
      <c r="BA160" s="566"/>
      <c r="BB160" s="567"/>
      <c r="BC160" s="568"/>
      <c r="BD160" s="549">
        <v>0.0</v>
      </c>
      <c r="BE160" s="550">
        <v>0.0</v>
      </c>
      <c r="BF160" s="551">
        <v>0.0</v>
      </c>
    </row>
    <row r="161">
      <c r="A161" s="483"/>
      <c r="B161" s="397"/>
      <c r="C161" s="397"/>
      <c r="D161" s="590"/>
      <c r="E161" s="515"/>
      <c r="F161" s="531" t="s">
        <v>200</v>
      </c>
      <c r="G161" s="516"/>
      <c r="H161" s="606">
        <v>0.0</v>
      </c>
      <c r="I161" s="607">
        <v>0.0</v>
      </c>
      <c r="J161" s="548">
        <f t="shared" si="292"/>
        <v>0</v>
      </c>
      <c r="K161" s="606">
        <v>0.0</v>
      </c>
      <c r="L161" s="592"/>
      <c r="M161" s="548">
        <f t="shared" si="293"/>
        <v>0</v>
      </c>
      <c r="N161" s="549">
        <f t="shared" ref="N161:O161" si="302">H161+K161</f>
        <v>0</v>
      </c>
      <c r="O161" s="550">
        <f t="shared" si="302"/>
        <v>0</v>
      </c>
      <c r="P161" s="551">
        <f t="shared" si="295"/>
        <v>0</v>
      </c>
      <c r="Q161" s="591"/>
      <c r="R161" s="592"/>
      <c r="S161" s="562"/>
      <c r="T161" s="591"/>
      <c r="U161" s="592"/>
      <c r="V161" s="562"/>
      <c r="W161" s="563"/>
      <c r="X161" s="564"/>
      <c r="Y161" s="565"/>
      <c r="Z161" s="566"/>
      <c r="AA161" s="567"/>
      <c r="AB161" s="568"/>
      <c r="AC161" s="591"/>
      <c r="AD161" s="592"/>
      <c r="AE161" s="562"/>
      <c r="AF161" s="591"/>
      <c r="AG161" s="592"/>
      <c r="AH161" s="562"/>
      <c r="AI161" s="563"/>
      <c r="AJ161" s="564"/>
      <c r="AK161" s="565"/>
      <c r="AL161" s="569"/>
      <c r="AM161" s="570"/>
      <c r="AN161" s="571"/>
      <c r="AO161" s="591"/>
      <c r="AP161" s="592"/>
      <c r="AQ161" s="548">
        <f t="shared" si="296"/>
        <v>0</v>
      </c>
      <c r="AR161" s="591"/>
      <c r="AS161" s="592"/>
      <c r="AT161" s="548">
        <f t="shared" si="297"/>
        <v>0</v>
      </c>
      <c r="AU161" s="549">
        <f t="shared" ref="AU161:AV161" si="303">AO161+AR161</f>
        <v>0</v>
      </c>
      <c r="AV161" s="550">
        <f t="shared" si="303"/>
        <v>0</v>
      </c>
      <c r="AW161" s="551">
        <f t="shared" si="299"/>
        <v>0</v>
      </c>
      <c r="AX161" s="555">
        <f t="shared" ref="AX161:AY161" si="304">AL161+AU161</f>
        <v>0</v>
      </c>
      <c r="AY161" s="556">
        <f t="shared" si="304"/>
        <v>0</v>
      </c>
      <c r="AZ161" s="557">
        <f t="shared" si="301"/>
        <v>0</v>
      </c>
      <c r="BA161" s="566"/>
      <c r="BB161" s="567"/>
      <c r="BC161" s="568"/>
      <c r="BD161" s="549">
        <v>0.0</v>
      </c>
      <c r="BE161" s="550">
        <v>0.0</v>
      </c>
      <c r="BF161" s="551">
        <v>0.0</v>
      </c>
    </row>
    <row r="162">
      <c r="A162" s="483"/>
      <c r="B162" s="397"/>
      <c r="C162" s="397"/>
      <c r="D162" s="590"/>
      <c r="E162" s="515"/>
      <c r="F162" s="531" t="s">
        <v>154</v>
      </c>
      <c r="G162" s="516"/>
      <c r="H162" s="606">
        <v>0.0</v>
      </c>
      <c r="I162" s="607">
        <v>0.0</v>
      </c>
      <c r="J162" s="548">
        <f t="shared" si="292"/>
        <v>0</v>
      </c>
      <c r="K162" s="606">
        <v>0.0</v>
      </c>
      <c r="L162" s="592"/>
      <c r="M162" s="548">
        <f t="shared" si="293"/>
        <v>0</v>
      </c>
      <c r="N162" s="549">
        <f t="shared" ref="N162:O162" si="305">H162+K162</f>
        <v>0</v>
      </c>
      <c r="O162" s="550">
        <f t="shared" si="305"/>
        <v>0</v>
      </c>
      <c r="P162" s="551">
        <f t="shared" si="295"/>
        <v>0</v>
      </c>
      <c r="Q162" s="591"/>
      <c r="R162" s="592"/>
      <c r="S162" s="562"/>
      <c r="T162" s="591"/>
      <c r="U162" s="592"/>
      <c r="V162" s="562"/>
      <c r="W162" s="563"/>
      <c r="X162" s="564"/>
      <c r="Y162" s="565"/>
      <c r="Z162" s="566"/>
      <c r="AA162" s="567"/>
      <c r="AB162" s="568"/>
      <c r="AC162" s="591"/>
      <c r="AD162" s="592"/>
      <c r="AE162" s="562"/>
      <c r="AF162" s="591"/>
      <c r="AG162" s="592"/>
      <c r="AH162" s="562"/>
      <c r="AI162" s="563"/>
      <c r="AJ162" s="564"/>
      <c r="AK162" s="565"/>
      <c r="AL162" s="569"/>
      <c r="AM162" s="570"/>
      <c r="AN162" s="571"/>
      <c r="AO162" s="591"/>
      <c r="AP162" s="592"/>
      <c r="AQ162" s="548">
        <f t="shared" si="296"/>
        <v>0</v>
      </c>
      <c r="AR162" s="591"/>
      <c r="AS162" s="592"/>
      <c r="AT162" s="548">
        <f t="shared" si="297"/>
        <v>0</v>
      </c>
      <c r="AU162" s="549">
        <f t="shared" ref="AU162:AV162" si="306">AO162+AR162</f>
        <v>0</v>
      </c>
      <c r="AV162" s="550">
        <f t="shared" si="306"/>
        <v>0</v>
      </c>
      <c r="AW162" s="551">
        <f t="shared" si="299"/>
        <v>0</v>
      </c>
      <c r="AX162" s="555">
        <f t="shared" ref="AX162:AY162" si="307">AL162+AU162</f>
        <v>0</v>
      </c>
      <c r="AY162" s="556">
        <f t="shared" si="307"/>
        <v>0</v>
      </c>
      <c r="AZ162" s="557">
        <f t="shared" si="301"/>
        <v>0</v>
      </c>
      <c r="BA162" s="566"/>
      <c r="BB162" s="567"/>
      <c r="BC162" s="568"/>
      <c r="BD162" s="549">
        <v>0.0</v>
      </c>
      <c r="BE162" s="550">
        <v>0.0</v>
      </c>
      <c r="BF162" s="551">
        <v>0.0</v>
      </c>
    </row>
    <row r="163">
      <c r="A163" s="618"/>
      <c r="B163" s="619"/>
      <c r="C163" s="619"/>
      <c r="D163" s="618"/>
      <c r="E163" s="619"/>
      <c r="F163" s="622" t="s">
        <v>155</v>
      </c>
      <c r="G163" s="620"/>
      <c r="H163" s="757">
        <v>0.0</v>
      </c>
      <c r="I163" s="758">
        <v>0.0</v>
      </c>
      <c r="J163" s="759">
        <f t="shared" si="292"/>
        <v>0</v>
      </c>
      <c r="K163" s="757">
        <v>0.0</v>
      </c>
      <c r="L163" s="857"/>
      <c r="M163" s="759">
        <f t="shared" si="293"/>
        <v>0</v>
      </c>
      <c r="N163" s="760">
        <f t="shared" ref="N163:O163" si="308">H163+K163</f>
        <v>0</v>
      </c>
      <c r="O163" s="761">
        <f t="shared" si="308"/>
        <v>0</v>
      </c>
      <c r="P163" s="762">
        <f t="shared" si="295"/>
        <v>0</v>
      </c>
      <c r="Q163" s="856"/>
      <c r="R163" s="857"/>
      <c r="S163" s="626"/>
      <c r="T163" s="856"/>
      <c r="U163" s="857"/>
      <c r="V163" s="626"/>
      <c r="W163" s="627"/>
      <c r="X163" s="628"/>
      <c r="Y163" s="629"/>
      <c r="Z163" s="630"/>
      <c r="AA163" s="631"/>
      <c r="AB163" s="632"/>
      <c r="AC163" s="856"/>
      <c r="AD163" s="857"/>
      <c r="AE163" s="626"/>
      <c r="AF163" s="856"/>
      <c r="AG163" s="857"/>
      <c r="AH163" s="626"/>
      <c r="AI163" s="627"/>
      <c r="AJ163" s="628"/>
      <c r="AK163" s="629"/>
      <c r="AL163" s="633"/>
      <c r="AM163" s="634"/>
      <c r="AN163" s="635"/>
      <c r="AO163" s="856"/>
      <c r="AP163" s="857"/>
      <c r="AQ163" s="759">
        <f t="shared" si="296"/>
        <v>0</v>
      </c>
      <c r="AR163" s="856"/>
      <c r="AS163" s="857"/>
      <c r="AT163" s="759">
        <f t="shared" si="297"/>
        <v>0</v>
      </c>
      <c r="AU163" s="760">
        <f t="shared" ref="AU163:AV163" si="309">AO163+AR163</f>
        <v>0</v>
      </c>
      <c r="AV163" s="761">
        <f t="shared" si="309"/>
        <v>0</v>
      </c>
      <c r="AW163" s="762">
        <f t="shared" si="299"/>
        <v>0</v>
      </c>
      <c r="AX163" s="766">
        <f t="shared" ref="AX163:AY163" si="310">AL163+AU163</f>
        <v>0</v>
      </c>
      <c r="AY163" s="767">
        <f t="shared" si="310"/>
        <v>0</v>
      </c>
      <c r="AZ163" s="768">
        <f t="shared" si="301"/>
        <v>0</v>
      </c>
      <c r="BA163" s="630"/>
      <c r="BB163" s="631"/>
      <c r="BC163" s="632"/>
      <c r="BD163" s="760">
        <v>0.0</v>
      </c>
      <c r="BE163" s="761">
        <v>0.0</v>
      </c>
      <c r="BF163" s="762">
        <v>0.0</v>
      </c>
    </row>
    <row r="164">
      <c r="A164" s="397"/>
      <c r="B164" s="397"/>
      <c r="C164" s="397"/>
      <c r="D164" s="397"/>
      <c r="E164" s="397"/>
      <c r="F164" s="397"/>
      <c r="G164" s="397"/>
      <c r="H164" s="441"/>
      <c r="I164" s="441"/>
      <c r="J164" s="441"/>
      <c r="K164" s="441"/>
      <c r="L164" s="441"/>
      <c r="M164" s="441"/>
      <c r="N164" s="441"/>
      <c r="O164" s="441"/>
      <c r="P164" s="441"/>
      <c r="Q164" s="441"/>
      <c r="R164" s="441"/>
      <c r="S164" s="441"/>
      <c r="T164" s="441"/>
      <c r="U164" s="441"/>
      <c r="V164" s="441"/>
      <c r="W164" s="441"/>
      <c r="X164" s="441"/>
      <c r="Y164" s="441"/>
      <c r="Z164" s="441"/>
      <c r="AA164" s="441"/>
      <c r="AB164" s="441"/>
      <c r="AC164" s="441"/>
      <c r="AD164" s="441"/>
      <c r="AE164" s="441"/>
      <c r="AF164" s="441"/>
      <c r="AG164" s="441"/>
      <c r="AH164" s="441"/>
      <c r="AI164" s="441"/>
      <c r="AJ164" s="441"/>
      <c r="AK164" s="441"/>
      <c r="AL164" s="441"/>
      <c r="AM164" s="441"/>
      <c r="AN164" s="441"/>
      <c r="AO164" s="441"/>
      <c r="AP164" s="441"/>
      <c r="AQ164" s="441"/>
      <c r="AR164" s="441"/>
      <c r="AS164" s="441"/>
      <c r="AT164" s="441"/>
      <c r="AU164" s="441"/>
      <c r="AV164" s="441"/>
      <c r="AW164" s="441"/>
      <c r="AX164" s="441"/>
      <c r="AY164" s="441"/>
      <c r="AZ164" s="441"/>
      <c r="BA164" s="441"/>
      <c r="BB164" s="441"/>
      <c r="BC164" s="441"/>
      <c r="BD164" s="441"/>
      <c r="BE164" s="441"/>
      <c r="BF164" s="441"/>
    </row>
    <row r="165">
      <c r="A165" s="397"/>
      <c r="B165" s="397"/>
      <c r="C165" s="397"/>
      <c r="D165" s="397"/>
      <c r="E165" s="397"/>
      <c r="F165" s="397"/>
      <c r="G165" s="397"/>
      <c r="H165" s="441"/>
      <c r="I165" s="441"/>
      <c r="J165" s="441"/>
      <c r="K165" s="441"/>
      <c r="L165" s="441"/>
      <c r="M165" s="441"/>
      <c r="N165" s="441"/>
      <c r="O165" s="441"/>
      <c r="P165" s="441"/>
      <c r="Q165" s="441"/>
      <c r="R165" s="441"/>
      <c r="S165" s="441"/>
      <c r="T165" s="441"/>
      <c r="U165" s="441"/>
      <c r="V165" s="441"/>
      <c r="W165" s="441"/>
      <c r="X165" s="441"/>
      <c r="Y165" s="441"/>
      <c r="Z165" s="441"/>
      <c r="AA165" s="441"/>
      <c r="AB165" s="441"/>
      <c r="AC165" s="441"/>
      <c r="AD165" s="441"/>
      <c r="AE165" s="441"/>
      <c r="AF165" s="441"/>
      <c r="AG165" s="441"/>
      <c r="AH165" s="441"/>
      <c r="AI165" s="441"/>
      <c r="AJ165" s="441"/>
      <c r="AK165" s="441"/>
      <c r="AL165" s="441"/>
      <c r="AM165" s="441"/>
      <c r="AN165" s="441"/>
      <c r="AO165" s="441"/>
      <c r="AP165" s="441"/>
      <c r="AQ165" s="441"/>
      <c r="AR165" s="441"/>
      <c r="AS165" s="441"/>
      <c r="AT165" s="441"/>
      <c r="AU165" s="441"/>
      <c r="AV165" s="441"/>
      <c r="AW165" s="441"/>
      <c r="AX165" s="441"/>
      <c r="AY165" s="441"/>
      <c r="AZ165" s="441"/>
      <c r="BA165" s="441"/>
      <c r="BB165" s="441"/>
      <c r="BC165" s="441"/>
      <c r="BD165" s="441"/>
      <c r="BE165" s="441"/>
      <c r="BF165" s="441"/>
    </row>
    <row r="166">
      <c r="A166" s="397"/>
      <c r="B166" s="397"/>
      <c r="C166" s="397"/>
      <c r="D166" s="397"/>
      <c r="E166" s="397"/>
      <c r="F166" s="397"/>
      <c r="G166" s="397"/>
      <c r="H166" s="397"/>
      <c r="I166" s="397"/>
      <c r="J166" s="397"/>
      <c r="K166" s="397"/>
      <c r="L166" s="397"/>
      <c r="M166" s="397"/>
      <c r="N166" s="397"/>
      <c r="O166" s="397"/>
      <c r="P166" s="397"/>
      <c r="Q166" s="397"/>
      <c r="R166" s="397"/>
      <c r="S166" s="397"/>
      <c r="T166" s="397"/>
      <c r="U166" s="397"/>
      <c r="V166" s="397"/>
      <c r="W166" s="397"/>
      <c r="X166" s="397"/>
      <c r="Y166" s="397"/>
      <c r="Z166" s="397"/>
      <c r="AA166" s="397"/>
      <c r="AB166" s="397"/>
      <c r="AC166" s="397"/>
      <c r="AD166" s="397"/>
      <c r="AE166" s="397"/>
      <c r="AF166" s="397"/>
      <c r="AG166" s="397"/>
      <c r="AH166" s="397"/>
      <c r="AI166" s="397"/>
      <c r="AJ166" s="397"/>
      <c r="AK166" s="397"/>
      <c r="AL166" s="397"/>
      <c r="AM166" s="397"/>
      <c r="AN166" s="397"/>
      <c r="AO166" s="397"/>
      <c r="AP166" s="397"/>
      <c r="AQ166" s="397"/>
      <c r="AR166" s="397"/>
      <c r="AS166" s="397"/>
      <c r="AT166" s="397"/>
      <c r="AU166" s="397"/>
      <c r="AV166" s="397"/>
      <c r="AW166" s="397"/>
      <c r="AX166" s="397"/>
      <c r="AY166" s="397"/>
      <c r="AZ166" s="397"/>
      <c r="BA166" s="397"/>
      <c r="BB166" s="397"/>
      <c r="BC166" s="397"/>
      <c r="BD166" s="397"/>
      <c r="BE166" s="397"/>
      <c r="BF166" s="397"/>
    </row>
    <row r="167">
      <c r="A167" s="397"/>
      <c r="B167" s="397"/>
      <c r="C167" s="397"/>
      <c r="D167" s="397"/>
      <c r="E167" s="397"/>
      <c r="F167" s="397"/>
      <c r="G167" s="397"/>
      <c r="H167" s="397"/>
      <c r="I167" s="397"/>
      <c r="J167" s="397"/>
      <c r="K167" s="397"/>
      <c r="L167" s="397"/>
      <c r="M167" s="397"/>
      <c r="N167" s="397"/>
      <c r="O167" s="397"/>
      <c r="P167" s="397"/>
      <c r="Q167" s="397"/>
      <c r="R167" s="397"/>
      <c r="S167" s="397"/>
      <c r="T167" s="397"/>
      <c r="U167" s="397"/>
      <c r="V167" s="397"/>
      <c r="W167" s="397"/>
      <c r="X167" s="397"/>
      <c r="Y167" s="397"/>
      <c r="Z167" s="397"/>
      <c r="AA167" s="397"/>
      <c r="AB167" s="397"/>
      <c r="AC167" s="397"/>
      <c r="AD167" s="397"/>
      <c r="AE167" s="397"/>
      <c r="AF167" s="397"/>
      <c r="AG167" s="397"/>
      <c r="AH167" s="397"/>
      <c r="AI167" s="397"/>
      <c r="AJ167" s="397"/>
      <c r="AK167" s="397"/>
      <c r="AL167" s="397"/>
      <c r="AM167" s="397"/>
      <c r="AN167" s="397"/>
      <c r="AO167" s="397"/>
      <c r="AP167" s="397"/>
      <c r="AQ167" s="397"/>
      <c r="AR167" s="397"/>
      <c r="AS167" s="397"/>
      <c r="AT167" s="397"/>
      <c r="AU167" s="397"/>
      <c r="AV167" s="397"/>
      <c r="AW167" s="397"/>
      <c r="AX167" s="397"/>
      <c r="AY167" s="397"/>
      <c r="AZ167" s="397"/>
      <c r="BA167" s="397"/>
      <c r="BB167" s="397"/>
      <c r="BC167" s="397"/>
      <c r="BD167" s="397"/>
      <c r="BE167" s="397"/>
      <c r="BF167" s="397"/>
    </row>
    <row r="168">
      <c r="A168" s="397"/>
      <c r="B168" s="397"/>
      <c r="C168" s="397"/>
      <c r="D168" s="397"/>
      <c r="E168" s="397"/>
      <c r="F168" s="397"/>
      <c r="G168" s="397"/>
      <c r="H168" s="397"/>
      <c r="I168" s="397"/>
      <c r="J168" s="397"/>
      <c r="K168" s="397"/>
      <c r="L168" s="397"/>
      <c r="M168" s="397"/>
      <c r="N168" s="397"/>
      <c r="O168" s="397"/>
      <c r="P168" s="397"/>
      <c r="Q168" s="397"/>
      <c r="R168" s="397"/>
      <c r="S168" s="397"/>
      <c r="T168" s="397"/>
      <c r="U168" s="397"/>
      <c r="V168" s="397"/>
      <c r="W168" s="397"/>
      <c r="X168" s="397"/>
      <c r="Y168" s="397"/>
      <c r="Z168" s="397"/>
      <c r="AA168" s="397"/>
      <c r="AB168" s="397"/>
      <c r="AC168" s="397"/>
      <c r="AD168" s="397"/>
      <c r="AE168" s="397"/>
      <c r="AF168" s="397"/>
      <c r="AG168" s="397"/>
      <c r="AH168" s="397"/>
      <c r="AI168" s="397"/>
      <c r="AJ168" s="397"/>
      <c r="AK168" s="397"/>
      <c r="AL168" s="397"/>
      <c r="AM168" s="397"/>
      <c r="AN168" s="397"/>
      <c r="AO168" s="397"/>
      <c r="AP168" s="397"/>
      <c r="AQ168" s="397"/>
      <c r="AR168" s="397"/>
      <c r="AS168" s="397"/>
      <c r="AT168" s="397"/>
      <c r="AU168" s="397"/>
      <c r="AV168" s="397"/>
      <c r="AW168" s="397"/>
      <c r="AX168" s="397"/>
      <c r="AY168" s="397"/>
      <c r="AZ168" s="397"/>
      <c r="BA168" s="397"/>
      <c r="BB168" s="397"/>
      <c r="BC168" s="397"/>
      <c r="BD168" s="397"/>
      <c r="BE168" s="397"/>
      <c r="BF168" s="397"/>
    </row>
    <row r="169">
      <c r="A169" s="397"/>
      <c r="B169" s="397"/>
      <c r="C169" s="397"/>
      <c r="D169" s="397"/>
      <c r="E169" s="397"/>
      <c r="F169" s="397"/>
      <c r="G169" s="910" t="s">
        <v>95</v>
      </c>
      <c r="H169" s="397"/>
      <c r="I169" s="397"/>
      <c r="J169" s="397"/>
      <c r="K169" s="397"/>
      <c r="L169" s="397"/>
      <c r="M169" s="397"/>
      <c r="N169" s="397"/>
      <c r="O169" s="910" t="s">
        <v>96</v>
      </c>
      <c r="P169" s="397"/>
      <c r="Q169" s="397"/>
      <c r="R169" s="397"/>
      <c r="S169" s="397"/>
      <c r="T169" s="397"/>
      <c r="U169" s="397"/>
      <c r="V169" s="397"/>
      <c r="W169" s="397"/>
      <c r="X169" s="397"/>
      <c r="Y169" s="397"/>
      <c r="Z169" s="397"/>
      <c r="AA169" s="910" t="s">
        <v>180</v>
      </c>
      <c r="AB169" s="397"/>
      <c r="AC169" s="397"/>
      <c r="AD169" s="397"/>
      <c r="AE169" s="397"/>
      <c r="AF169" s="397"/>
      <c r="AG169" s="397"/>
      <c r="AH169" s="397"/>
      <c r="AI169" s="397"/>
      <c r="AJ169" s="910" t="s">
        <v>97</v>
      </c>
      <c r="AK169" s="397"/>
      <c r="AL169" s="397"/>
      <c r="AM169" s="397"/>
      <c r="AN169" s="397"/>
      <c r="AO169" s="397"/>
      <c r="AP169" s="397"/>
      <c r="AQ169" s="397"/>
      <c r="AR169" s="397"/>
      <c r="AS169" s="397"/>
      <c r="AT169" s="397"/>
      <c r="AU169" s="397"/>
      <c r="AV169" s="397"/>
      <c r="AW169" s="397"/>
      <c r="AX169" s="397"/>
      <c r="AY169" s="397"/>
      <c r="AZ169" s="397"/>
      <c r="BA169" s="397"/>
      <c r="BB169" s="397"/>
      <c r="BC169" s="397"/>
      <c r="BD169" s="397"/>
      <c r="BE169" s="397"/>
      <c r="BF169" s="397"/>
    </row>
    <row r="170">
      <c r="A170" s="397"/>
      <c r="B170" s="397"/>
      <c r="C170" s="397"/>
      <c r="D170" s="397"/>
      <c r="E170" s="397"/>
      <c r="F170" s="397"/>
      <c r="G170" s="397"/>
      <c r="H170" s="397"/>
      <c r="I170" s="397"/>
      <c r="J170" s="397"/>
      <c r="K170" s="397"/>
      <c r="L170" s="397"/>
      <c r="M170" s="397"/>
      <c r="N170" s="397"/>
      <c r="O170" s="397"/>
      <c r="P170" s="397"/>
      <c r="Q170" s="397"/>
      <c r="R170" s="397"/>
      <c r="S170" s="397"/>
      <c r="T170" s="397"/>
      <c r="U170" s="397"/>
      <c r="V170" s="397"/>
      <c r="W170" s="397"/>
      <c r="X170" s="397"/>
      <c r="Y170" s="397"/>
      <c r="Z170" s="397"/>
      <c r="AA170" s="397"/>
      <c r="AB170" s="397"/>
      <c r="AC170" s="397"/>
      <c r="AD170" s="397"/>
      <c r="AE170" s="397"/>
      <c r="AF170" s="397"/>
      <c r="AG170" s="397"/>
      <c r="AH170" s="397"/>
      <c r="AI170" s="397"/>
      <c r="AJ170" s="397"/>
      <c r="AK170" s="397"/>
      <c r="AL170" s="397"/>
      <c r="AM170" s="397"/>
      <c r="AN170" s="397"/>
      <c r="AO170" s="397"/>
      <c r="AP170" s="397"/>
      <c r="AQ170" s="397"/>
      <c r="AR170" s="397"/>
      <c r="AS170" s="397"/>
      <c r="AT170" s="397"/>
      <c r="AU170" s="397"/>
      <c r="AV170" s="397"/>
      <c r="AW170" s="397"/>
      <c r="AX170" s="397"/>
      <c r="AY170" s="397"/>
      <c r="AZ170" s="397"/>
      <c r="BA170" s="397"/>
      <c r="BB170" s="397"/>
      <c r="BC170" s="397"/>
      <c r="BD170" s="397"/>
      <c r="BE170" s="397"/>
      <c r="BF170" s="397"/>
    </row>
    <row r="171">
      <c r="A171" s="397"/>
      <c r="B171" s="397"/>
      <c r="C171" s="397"/>
      <c r="D171" s="397"/>
      <c r="E171" s="397"/>
      <c r="F171" s="397"/>
      <c r="G171" s="397"/>
      <c r="H171" s="397"/>
      <c r="I171" s="397"/>
      <c r="J171" s="397"/>
      <c r="K171" s="397"/>
      <c r="L171" s="397"/>
      <c r="M171" s="397"/>
      <c r="N171" s="397"/>
      <c r="O171" s="397"/>
      <c r="P171" s="397"/>
      <c r="Q171" s="397"/>
      <c r="R171" s="397"/>
      <c r="S171" s="397"/>
      <c r="T171" s="397"/>
      <c r="U171" s="397"/>
      <c r="V171" s="397"/>
      <c r="W171" s="397"/>
      <c r="X171" s="397"/>
      <c r="Y171" s="397"/>
      <c r="Z171" s="397"/>
      <c r="AA171" s="397"/>
      <c r="AB171" s="397"/>
      <c r="AC171" s="397"/>
      <c r="AD171" s="397"/>
      <c r="AE171" s="397"/>
      <c r="AF171" s="397"/>
      <c r="AG171" s="397"/>
      <c r="AH171" s="397"/>
      <c r="AI171" s="397"/>
      <c r="AJ171" s="397"/>
      <c r="AK171" s="397"/>
      <c r="AL171" s="397"/>
      <c r="AM171" s="397"/>
      <c r="AN171" s="397"/>
      <c r="AO171" s="397"/>
      <c r="AP171" s="397"/>
      <c r="AQ171" s="397"/>
      <c r="AR171" s="397"/>
      <c r="AS171" s="397"/>
      <c r="AT171" s="397"/>
      <c r="AU171" s="397"/>
      <c r="AV171" s="397"/>
      <c r="AW171" s="397"/>
      <c r="AX171" s="397"/>
      <c r="AY171" s="397"/>
      <c r="AZ171" s="397"/>
      <c r="BA171" s="397"/>
      <c r="BB171" s="397"/>
      <c r="BC171" s="397"/>
      <c r="BD171" s="397"/>
      <c r="BE171" s="397"/>
      <c r="BF171" s="397"/>
    </row>
    <row r="172">
      <c r="A172" s="397"/>
      <c r="B172" s="397"/>
      <c r="C172" s="397"/>
      <c r="D172" s="397"/>
      <c r="E172" s="397"/>
      <c r="F172" s="397"/>
      <c r="G172" s="397"/>
      <c r="H172" s="397"/>
      <c r="I172" s="397"/>
      <c r="J172" s="397"/>
      <c r="K172" s="397"/>
      <c r="L172" s="397"/>
      <c r="M172" s="397"/>
      <c r="N172" s="397"/>
      <c r="O172" s="397"/>
      <c r="P172" s="397"/>
      <c r="Q172" s="397"/>
      <c r="R172" s="397"/>
      <c r="S172" s="397"/>
      <c r="T172" s="397"/>
      <c r="U172" s="397"/>
      <c r="V172" s="397"/>
      <c r="W172" s="397"/>
      <c r="X172" s="397"/>
      <c r="Y172" s="397"/>
      <c r="Z172" s="397"/>
      <c r="AA172" s="397"/>
      <c r="AB172" s="397"/>
      <c r="AC172" s="397"/>
      <c r="AD172" s="397"/>
      <c r="AE172" s="397"/>
      <c r="AF172" s="397"/>
      <c r="AG172" s="397"/>
      <c r="AH172" s="397"/>
      <c r="AI172" s="397"/>
      <c r="AJ172" s="397"/>
      <c r="AK172" s="397"/>
      <c r="AL172" s="397"/>
      <c r="AM172" s="397"/>
      <c r="AN172" s="397"/>
      <c r="AO172" s="397"/>
      <c r="AP172" s="397"/>
      <c r="AQ172" s="397"/>
      <c r="AR172" s="397"/>
      <c r="AS172" s="397"/>
      <c r="AT172" s="397"/>
      <c r="AU172" s="397"/>
      <c r="AV172" s="397"/>
      <c r="AW172" s="397"/>
      <c r="AX172" s="397"/>
      <c r="AY172" s="397"/>
      <c r="AZ172" s="397"/>
      <c r="BA172" s="397"/>
      <c r="BB172" s="397"/>
      <c r="BC172" s="397"/>
      <c r="BD172" s="397"/>
      <c r="BE172" s="397"/>
      <c r="BF172" s="397"/>
    </row>
    <row r="173">
      <c r="A173" s="397"/>
      <c r="B173" s="397"/>
      <c r="C173" s="397"/>
      <c r="D173" s="397"/>
      <c r="E173" s="397"/>
      <c r="F173" s="397"/>
      <c r="G173" s="910" t="s">
        <v>202</v>
      </c>
      <c r="H173" s="397"/>
      <c r="I173" s="397"/>
      <c r="J173" s="397"/>
      <c r="K173" s="397"/>
      <c r="L173" s="397"/>
      <c r="M173" s="397"/>
      <c r="N173" s="397"/>
      <c r="O173" s="911" t="s">
        <v>203</v>
      </c>
      <c r="P173" s="750"/>
      <c r="Q173" s="397"/>
      <c r="R173" s="397"/>
      <c r="S173" s="397"/>
      <c r="T173" s="397"/>
      <c r="U173" s="397"/>
      <c r="V173" s="397"/>
      <c r="W173" s="397"/>
      <c r="X173" s="397"/>
      <c r="Y173" s="397"/>
      <c r="Z173" s="397"/>
      <c r="AA173" s="910" t="s">
        <v>204</v>
      </c>
      <c r="AB173" s="397"/>
      <c r="AC173" s="397"/>
      <c r="AD173" s="397"/>
      <c r="AE173" s="397"/>
      <c r="AF173" s="397"/>
      <c r="AG173" s="397"/>
      <c r="AH173" s="397"/>
      <c r="AI173" s="397"/>
      <c r="AJ173" s="910" t="s">
        <v>100</v>
      </c>
      <c r="AK173" s="397"/>
      <c r="AL173" s="397"/>
      <c r="AM173" s="397"/>
      <c r="AN173" s="397"/>
      <c r="AO173" s="397"/>
      <c r="AP173" s="397"/>
      <c r="AQ173" s="397"/>
      <c r="AR173" s="397"/>
      <c r="AS173" s="397"/>
      <c r="AT173" s="397"/>
      <c r="AU173" s="397"/>
      <c r="AV173" s="397"/>
      <c r="AW173" s="397"/>
      <c r="AX173" s="397"/>
      <c r="AY173" s="397"/>
      <c r="AZ173" s="397"/>
      <c r="BA173" s="397"/>
      <c r="BB173" s="397"/>
      <c r="BC173" s="397"/>
      <c r="BD173" s="397"/>
      <c r="BE173" s="397"/>
      <c r="BF173" s="397"/>
    </row>
    <row r="174">
      <c r="A174" s="397"/>
      <c r="B174" s="397"/>
      <c r="C174" s="397"/>
      <c r="D174" s="397"/>
      <c r="E174" s="397"/>
      <c r="F174" s="397"/>
      <c r="G174" s="910" t="s">
        <v>205</v>
      </c>
      <c r="H174" s="397"/>
      <c r="I174" s="397"/>
      <c r="J174" s="397"/>
      <c r="K174" s="397"/>
      <c r="L174" s="397"/>
      <c r="M174" s="397"/>
      <c r="N174" s="397"/>
      <c r="O174" s="910" t="s">
        <v>101</v>
      </c>
      <c r="P174" s="397"/>
      <c r="Q174" s="397"/>
      <c r="R174" s="397"/>
      <c r="S174" s="397"/>
      <c r="T174" s="397"/>
      <c r="U174" s="397"/>
      <c r="V174" s="397"/>
      <c r="W174" s="397"/>
      <c r="X174" s="397"/>
      <c r="Y174" s="397"/>
      <c r="Z174" s="397"/>
      <c r="AA174" s="910" t="s">
        <v>206</v>
      </c>
      <c r="AB174" s="397"/>
      <c r="AC174" s="397"/>
      <c r="AD174" s="397"/>
      <c r="AE174" s="397"/>
      <c r="AF174" s="397"/>
      <c r="AG174" s="397"/>
      <c r="AH174" s="397"/>
      <c r="AI174" s="397"/>
      <c r="AJ174" s="910" t="s">
        <v>103</v>
      </c>
      <c r="AK174" s="397"/>
      <c r="AL174" s="397"/>
      <c r="AM174" s="397"/>
      <c r="AN174" s="397"/>
      <c r="AO174" s="397"/>
      <c r="AP174" s="397"/>
      <c r="AQ174" s="397"/>
      <c r="AR174" s="397"/>
      <c r="AS174" s="397"/>
      <c r="AT174" s="397"/>
      <c r="AU174" s="397"/>
      <c r="AV174" s="397"/>
      <c r="AW174" s="397"/>
      <c r="AX174" s="397"/>
      <c r="AY174" s="397"/>
      <c r="AZ174" s="397"/>
      <c r="BA174" s="397"/>
      <c r="BB174" s="397"/>
      <c r="BC174" s="397"/>
      <c r="BD174" s="397"/>
      <c r="BE174" s="397"/>
      <c r="BF174" s="397"/>
    </row>
    <row r="175">
      <c r="A175" s="397"/>
      <c r="B175" s="397"/>
      <c r="C175" s="397"/>
      <c r="D175" s="397"/>
      <c r="E175" s="397"/>
      <c r="F175" s="397"/>
      <c r="G175" s="397"/>
      <c r="H175" s="397"/>
      <c r="I175" s="397"/>
      <c r="J175" s="397"/>
      <c r="K175" s="397"/>
      <c r="L175" s="397"/>
      <c r="M175" s="397"/>
      <c r="N175" s="397"/>
      <c r="O175" s="397"/>
      <c r="P175" s="397"/>
      <c r="Q175" s="397"/>
      <c r="R175" s="397"/>
      <c r="S175" s="397"/>
      <c r="T175" s="397"/>
      <c r="U175" s="397"/>
      <c r="V175" s="397"/>
      <c r="W175" s="397"/>
      <c r="X175" s="397"/>
      <c r="Y175" s="397"/>
      <c r="Z175" s="397"/>
      <c r="AA175" s="397"/>
      <c r="AB175" s="397"/>
      <c r="AC175" s="397"/>
      <c r="AD175" s="397"/>
      <c r="AE175" s="397"/>
      <c r="AF175" s="397"/>
      <c r="AG175" s="397"/>
      <c r="AH175" s="397"/>
      <c r="AI175" s="397"/>
      <c r="AJ175" s="397"/>
      <c r="AK175" s="397"/>
      <c r="AL175" s="397"/>
      <c r="AM175" s="397"/>
      <c r="AN175" s="397"/>
      <c r="AO175" s="397"/>
      <c r="AP175" s="397"/>
      <c r="AQ175" s="397"/>
      <c r="AR175" s="397"/>
      <c r="AS175" s="397"/>
      <c r="AT175" s="397"/>
      <c r="AU175" s="397"/>
      <c r="AV175" s="397"/>
      <c r="AW175" s="397"/>
      <c r="AX175" s="397"/>
      <c r="AY175" s="397"/>
      <c r="AZ175" s="397"/>
      <c r="BA175" s="397"/>
      <c r="BB175" s="397"/>
      <c r="BC175" s="397"/>
      <c r="BD175" s="397"/>
      <c r="BE175" s="397"/>
      <c r="BF175" s="397"/>
    </row>
    <row r="176">
      <c r="A176" s="397"/>
      <c r="B176" s="397"/>
      <c r="C176" s="397"/>
      <c r="D176" s="397"/>
      <c r="E176" s="397"/>
      <c r="F176" s="397"/>
      <c r="G176" s="397"/>
      <c r="H176" s="397"/>
      <c r="I176" s="397"/>
      <c r="J176" s="397"/>
      <c r="K176" s="397"/>
      <c r="L176" s="397"/>
      <c r="M176" s="397"/>
      <c r="N176" s="397"/>
      <c r="O176" s="397"/>
      <c r="P176" s="397"/>
      <c r="Q176" s="397"/>
      <c r="R176" s="397"/>
      <c r="S176" s="397"/>
      <c r="T176" s="397"/>
      <c r="U176" s="397"/>
      <c r="V176" s="397"/>
      <c r="W176" s="397"/>
      <c r="X176" s="397"/>
      <c r="Y176" s="397"/>
      <c r="Z176" s="397"/>
      <c r="AA176" s="397"/>
      <c r="AB176" s="397"/>
      <c r="AC176" s="397"/>
      <c r="AD176" s="397"/>
      <c r="AE176" s="397"/>
      <c r="AF176" s="397"/>
      <c r="AG176" s="397"/>
      <c r="AH176" s="397"/>
      <c r="AI176" s="397"/>
      <c r="AJ176" s="397"/>
      <c r="AK176" s="397"/>
      <c r="AL176" s="397"/>
      <c r="AM176" s="397"/>
      <c r="AN176" s="397"/>
      <c r="AO176" s="397"/>
      <c r="AP176" s="397"/>
      <c r="AQ176" s="397"/>
      <c r="AR176" s="397"/>
      <c r="AS176" s="397"/>
      <c r="AT176" s="397"/>
      <c r="AU176" s="397"/>
      <c r="AV176" s="397"/>
      <c r="AW176" s="397"/>
      <c r="AX176" s="397"/>
      <c r="AY176" s="397"/>
      <c r="AZ176" s="397"/>
      <c r="BA176" s="397"/>
      <c r="BB176" s="397"/>
      <c r="BC176" s="397"/>
      <c r="BD176" s="397"/>
      <c r="BE176" s="397"/>
      <c r="BF176" s="397"/>
    </row>
    <row r="177">
      <c r="A177" s="397"/>
      <c r="B177" s="397"/>
      <c r="C177" s="397"/>
      <c r="D177" s="397"/>
      <c r="E177" s="397"/>
      <c r="F177" s="397"/>
      <c r="G177" s="397"/>
      <c r="H177" s="397"/>
      <c r="I177" s="397"/>
      <c r="J177" s="397"/>
      <c r="K177" s="397"/>
      <c r="L177" s="397"/>
      <c r="M177" s="397"/>
      <c r="N177" s="397"/>
      <c r="O177" s="397"/>
      <c r="P177" s="397"/>
      <c r="Q177" s="397"/>
      <c r="R177" s="397"/>
      <c r="S177" s="397"/>
      <c r="T177" s="397"/>
      <c r="U177" s="397"/>
      <c r="V177" s="397"/>
      <c r="W177" s="397"/>
      <c r="X177" s="397"/>
      <c r="Y177" s="397"/>
      <c r="Z177" s="397"/>
      <c r="AA177" s="397"/>
      <c r="AB177" s="397"/>
      <c r="AC177" s="397"/>
      <c r="AD177" s="397"/>
      <c r="AE177" s="397"/>
      <c r="AF177" s="397"/>
      <c r="AG177" s="397"/>
      <c r="AH177" s="397"/>
      <c r="AI177" s="397"/>
      <c r="AJ177" s="397"/>
      <c r="AK177" s="397"/>
      <c r="AL177" s="397"/>
      <c r="AM177" s="397"/>
      <c r="AN177" s="397"/>
      <c r="AO177" s="397"/>
      <c r="AP177" s="397"/>
      <c r="AQ177" s="397"/>
      <c r="AR177" s="397"/>
      <c r="AS177" s="397"/>
      <c r="AT177" s="397"/>
      <c r="AU177" s="397"/>
      <c r="AV177" s="397"/>
      <c r="AW177" s="397"/>
      <c r="AX177" s="397"/>
      <c r="AY177" s="397"/>
      <c r="AZ177" s="397"/>
      <c r="BA177" s="397"/>
      <c r="BB177" s="397"/>
      <c r="BC177" s="397"/>
      <c r="BD177" s="397"/>
      <c r="BE177" s="397"/>
      <c r="BF177" s="397"/>
    </row>
    <row r="178">
      <c r="A178" s="397"/>
      <c r="B178" s="397"/>
      <c r="C178" s="397"/>
      <c r="D178" s="397"/>
      <c r="E178" s="397"/>
      <c r="F178" s="397"/>
      <c r="G178" s="397"/>
      <c r="H178" s="397"/>
      <c r="I178" s="397"/>
      <c r="J178" s="397"/>
      <c r="K178" s="397"/>
      <c r="L178" s="397"/>
      <c r="M178" s="397"/>
      <c r="N178" s="397"/>
      <c r="O178" s="397"/>
      <c r="P178" s="397"/>
      <c r="Q178" s="397"/>
      <c r="R178" s="397"/>
      <c r="S178" s="397"/>
      <c r="T178" s="397"/>
      <c r="U178" s="397"/>
      <c r="V178" s="397"/>
      <c r="W178" s="397"/>
      <c r="X178" s="397"/>
      <c r="Y178" s="397"/>
      <c r="Z178" s="397"/>
      <c r="AA178" s="397"/>
      <c r="AB178" s="397"/>
      <c r="AC178" s="397"/>
      <c r="AD178" s="397"/>
      <c r="AE178" s="397"/>
      <c r="AF178" s="397"/>
      <c r="AG178" s="397"/>
      <c r="AH178" s="397"/>
      <c r="AI178" s="397"/>
      <c r="AJ178" s="397"/>
      <c r="AK178" s="397"/>
      <c r="AL178" s="397"/>
      <c r="AM178" s="397"/>
      <c r="AN178" s="397"/>
      <c r="AO178" s="397"/>
      <c r="AP178" s="397"/>
      <c r="AQ178" s="397"/>
      <c r="AR178" s="397"/>
      <c r="AS178" s="397"/>
      <c r="AT178" s="397"/>
      <c r="AU178" s="397"/>
      <c r="AV178" s="397"/>
      <c r="AW178" s="397"/>
      <c r="AX178" s="397"/>
      <c r="AY178" s="397"/>
      <c r="AZ178" s="397"/>
      <c r="BA178" s="397"/>
      <c r="BB178" s="397"/>
      <c r="BC178" s="397"/>
      <c r="BD178" s="397"/>
      <c r="BE178" s="397"/>
      <c r="BF178" s="397"/>
    </row>
    <row r="179">
      <c r="A179" s="397"/>
      <c r="B179" s="397"/>
      <c r="C179" s="397"/>
      <c r="D179" s="397"/>
      <c r="E179" s="397"/>
      <c r="F179" s="397"/>
      <c r="G179" s="397"/>
      <c r="H179" s="397"/>
      <c r="I179" s="397"/>
      <c r="J179" s="397"/>
      <c r="K179" s="397"/>
      <c r="L179" s="397"/>
      <c r="M179" s="397"/>
      <c r="N179" s="397"/>
      <c r="O179" s="397"/>
      <c r="P179" s="397"/>
      <c r="Q179" s="397"/>
      <c r="R179" s="397"/>
      <c r="S179" s="397"/>
      <c r="T179" s="397"/>
      <c r="U179" s="397"/>
      <c r="V179" s="397"/>
      <c r="W179" s="397"/>
      <c r="X179" s="397"/>
      <c r="Y179" s="397"/>
      <c r="Z179" s="397"/>
      <c r="AA179" s="397"/>
      <c r="AB179" s="397"/>
      <c r="AC179" s="397"/>
      <c r="AD179" s="397"/>
      <c r="AE179" s="397"/>
      <c r="AF179" s="397"/>
      <c r="AG179" s="397"/>
      <c r="AH179" s="397"/>
      <c r="AI179" s="397"/>
      <c r="AJ179" s="397"/>
      <c r="AK179" s="397"/>
      <c r="AL179" s="397"/>
      <c r="AM179" s="397"/>
      <c r="AN179" s="397"/>
      <c r="AO179" s="397"/>
      <c r="AP179" s="397"/>
      <c r="AQ179" s="397"/>
      <c r="AR179" s="397"/>
      <c r="AS179" s="397"/>
      <c r="AT179" s="397"/>
      <c r="AU179" s="397"/>
      <c r="AV179" s="397"/>
      <c r="AW179" s="397"/>
      <c r="AX179" s="397"/>
      <c r="AY179" s="397"/>
      <c r="AZ179" s="397"/>
      <c r="BA179" s="397"/>
      <c r="BB179" s="397"/>
      <c r="BC179" s="397"/>
      <c r="BD179" s="397"/>
      <c r="BE179" s="397"/>
      <c r="BF179" s="397"/>
    </row>
    <row r="180">
      <c r="A180" s="397"/>
      <c r="B180" s="397"/>
      <c r="C180" s="397"/>
      <c r="D180" s="397"/>
      <c r="E180" s="397"/>
      <c r="F180" s="397"/>
      <c r="G180" s="397"/>
      <c r="H180" s="397"/>
      <c r="I180" s="397"/>
      <c r="J180" s="397"/>
      <c r="K180" s="397"/>
      <c r="L180" s="397"/>
      <c r="M180" s="397"/>
      <c r="N180" s="397"/>
      <c r="O180" s="397"/>
      <c r="P180" s="397"/>
      <c r="Q180" s="397"/>
      <c r="R180" s="397"/>
      <c r="S180" s="397"/>
      <c r="T180" s="397"/>
      <c r="U180" s="397"/>
      <c r="V180" s="397"/>
      <c r="W180" s="397"/>
      <c r="X180" s="397"/>
      <c r="Y180" s="397"/>
      <c r="Z180" s="397"/>
      <c r="AA180" s="397"/>
      <c r="AB180" s="397"/>
      <c r="AC180" s="397"/>
      <c r="AD180" s="397"/>
      <c r="AE180" s="397"/>
      <c r="AF180" s="397"/>
      <c r="AG180" s="397"/>
      <c r="AH180" s="397"/>
      <c r="AI180" s="397"/>
      <c r="AJ180" s="397"/>
      <c r="AK180" s="397"/>
      <c r="AL180" s="397"/>
      <c r="AM180" s="397"/>
      <c r="AN180" s="397"/>
      <c r="AO180" s="397"/>
      <c r="AP180" s="397"/>
      <c r="AQ180" s="397"/>
      <c r="AR180" s="397"/>
      <c r="AS180" s="397"/>
      <c r="AT180" s="397"/>
      <c r="AU180" s="397"/>
      <c r="AV180" s="397"/>
      <c r="AW180" s="397"/>
      <c r="AX180" s="397"/>
      <c r="AY180" s="397"/>
      <c r="AZ180" s="397"/>
      <c r="BA180" s="397"/>
      <c r="BB180" s="397"/>
      <c r="BC180" s="397"/>
      <c r="BD180" s="397"/>
      <c r="BE180" s="397"/>
      <c r="BF180" s="397"/>
    </row>
  </sheetData>
  <mergeCells count="64">
    <mergeCell ref="AC27:AE27"/>
    <mergeCell ref="AF27:AH27"/>
    <mergeCell ref="AI27:AK27"/>
    <mergeCell ref="AL27:AN27"/>
    <mergeCell ref="AO27:AQ27"/>
    <mergeCell ref="AR27:AT27"/>
    <mergeCell ref="AU27:AW27"/>
    <mergeCell ref="B112:C116"/>
    <mergeCell ref="D112:G113"/>
    <mergeCell ref="E117:G118"/>
    <mergeCell ref="E125:G126"/>
    <mergeCell ref="E133:G134"/>
    <mergeCell ref="D149:D150"/>
    <mergeCell ref="E149:G150"/>
    <mergeCell ref="B157:C157"/>
    <mergeCell ref="H27:J27"/>
    <mergeCell ref="K27:M27"/>
    <mergeCell ref="N27:P27"/>
    <mergeCell ref="Q27:S27"/>
    <mergeCell ref="T27:V27"/>
    <mergeCell ref="W27:Y27"/>
    <mergeCell ref="Z27:AB27"/>
    <mergeCell ref="A2:BF2"/>
    <mergeCell ref="H3:AX3"/>
    <mergeCell ref="AZ3:BF3"/>
    <mergeCell ref="A4:BF4"/>
    <mergeCell ref="A7:BF7"/>
    <mergeCell ref="A8:BF8"/>
    <mergeCell ref="E9:H9"/>
    <mergeCell ref="AI10:AK10"/>
    <mergeCell ref="AL10:AN10"/>
    <mergeCell ref="AO10:AT10"/>
    <mergeCell ref="AU10:AW10"/>
    <mergeCell ref="AX10:AZ10"/>
    <mergeCell ref="BA10:BC10"/>
    <mergeCell ref="BD10:BF10"/>
    <mergeCell ref="E10:G10"/>
    <mergeCell ref="H10:M10"/>
    <mergeCell ref="N10:P10"/>
    <mergeCell ref="Q10:V10"/>
    <mergeCell ref="W10:Y10"/>
    <mergeCell ref="Z10:AB10"/>
    <mergeCell ref="AC10:AH10"/>
    <mergeCell ref="AC26:AH26"/>
    <mergeCell ref="AI26:AK26"/>
    <mergeCell ref="AL26:AN26"/>
    <mergeCell ref="AO26:AT26"/>
    <mergeCell ref="AU26:AW26"/>
    <mergeCell ref="AX26:AZ26"/>
    <mergeCell ref="BA26:BC26"/>
    <mergeCell ref="BD26:BF26"/>
    <mergeCell ref="E23:G23"/>
    <mergeCell ref="E24:G24"/>
    <mergeCell ref="H26:M26"/>
    <mergeCell ref="N26:P26"/>
    <mergeCell ref="Q26:V26"/>
    <mergeCell ref="W26:Y26"/>
    <mergeCell ref="Z26:AB26"/>
    <mergeCell ref="AX27:AZ27"/>
    <mergeCell ref="BA27:BC27"/>
    <mergeCell ref="BD27:BF27"/>
    <mergeCell ref="A28:C28"/>
    <mergeCell ref="D28:G28"/>
    <mergeCell ref="D31:G31"/>
  </mergeCell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912" t="s">
        <v>0</v>
      </c>
      <c r="AI1" s="913"/>
      <c r="AJ1" s="913"/>
      <c r="AK1" s="913"/>
      <c r="AL1" s="913"/>
      <c r="AM1" s="913"/>
      <c r="AN1" s="913"/>
      <c r="AO1" s="913"/>
      <c r="AP1" s="913"/>
      <c r="AQ1" s="913"/>
      <c r="AR1" s="913"/>
      <c r="AS1" s="913"/>
      <c r="AT1" s="913"/>
      <c r="AU1" s="913"/>
      <c r="AV1" s="913"/>
      <c r="AW1" s="913"/>
      <c r="AX1" s="913"/>
      <c r="AY1" s="913"/>
      <c r="AZ1" s="913"/>
      <c r="BA1" s="913"/>
      <c r="BB1" s="913"/>
      <c r="BC1" s="913"/>
      <c r="BD1" s="913"/>
      <c r="BE1" s="913"/>
      <c r="BF1" s="913"/>
    </row>
    <row r="2">
      <c r="A2" s="914"/>
      <c r="B2" s="914"/>
      <c r="C2" s="914"/>
      <c r="D2" s="914"/>
      <c r="E2" s="914"/>
      <c r="F2" s="914"/>
      <c r="G2" s="914"/>
      <c r="H2" s="915" t="s">
        <v>164</v>
      </c>
      <c r="U2" s="913"/>
      <c r="V2" s="913"/>
      <c r="W2" s="913"/>
      <c r="X2" s="913"/>
      <c r="Y2" s="913"/>
      <c r="Z2" s="913"/>
      <c r="AA2" s="913"/>
      <c r="AB2" s="913"/>
      <c r="AC2" s="913"/>
      <c r="AD2" s="913"/>
      <c r="AE2" s="913"/>
      <c r="AF2" s="913"/>
      <c r="AG2" s="913"/>
      <c r="AH2" s="913"/>
      <c r="AI2" s="913"/>
      <c r="AJ2" s="913"/>
      <c r="AK2" s="913"/>
      <c r="AL2" s="913"/>
      <c r="AM2" s="913"/>
      <c r="AN2" s="913"/>
      <c r="AO2" s="913"/>
      <c r="AP2" s="913"/>
      <c r="AQ2" s="913"/>
      <c r="AR2" s="913"/>
      <c r="AS2" s="913"/>
      <c r="AT2" s="913"/>
      <c r="AU2" s="913"/>
      <c r="AV2" s="913"/>
      <c r="AW2" s="913"/>
      <c r="AX2" s="913"/>
      <c r="AY2" s="914"/>
      <c r="AZ2" s="914"/>
      <c r="BA2" s="915" t="s">
        <v>207</v>
      </c>
      <c r="BE2" s="913"/>
      <c r="BF2" s="913"/>
    </row>
    <row r="3">
      <c r="A3" s="912" t="s">
        <v>208</v>
      </c>
      <c r="AI3" s="913"/>
      <c r="AJ3" s="913"/>
      <c r="AK3" s="913"/>
      <c r="AL3" s="913"/>
      <c r="AM3" s="913"/>
      <c r="AN3" s="913"/>
      <c r="AO3" s="913"/>
      <c r="AP3" s="913"/>
      <c r="AQ3" s="913"/>
      <c r="AR3" s="913"/>
      <c r="AS3" s="913"/>
      <c r="AT3" s="913"/>
      <c r="AU3" s="913"/>
      <c r="AV3" s="913"/>
      <c r="AW3" s="913"/>
      <c r="AX3" s="913"/>
      <c r="AY3" s="913"/>
      <c r="AZ3" s="913"/>
      <c r="BA3" s="913"/>
      <c r="BB3" s="913"/>
      <c r="BC3" s="913"/>
      <c r="BD3" s="913"/>
      <c r="BE3" s="913"/>
      <c r="BF3" s="913"/>
    </row>
    <row r="4">
      <c r="A4" s="916"/>
      <c r="B4" s="916"/>
      <c r="C4" s="916"/>
      <c r="D4" s="916"/>
      <c r="E4" s="916"/>
      <c r="F4" s="916"/>
      <c r="G4" s="916"/>
      <c r="H4" s="916"/>
      <c r="I4" s="914"/>
      <c r="J4" s="914"/>
      <c r="K4" s="914"/>
      <c r="L4" s="914"/>
      <c r="M4" s="914"/>
      <c r="N4" s="914"/>
      <c r="O4" s="914"/>
      <c r="P4" s="914"/>
      <c r="Q4" s="914"/>
      <c r="R4" s="914"/>
      <c r="S4" s="914"/>
      <c r="T4" s="914"/>
      <c r="U4" s="914"/>
      <c r="V4" s="914"/>
      <c r="W4" s="914"/>
      <c r="X4" s="914"/>
      <c r="Y4" s="914"/>
      <c r="Z4" s="914"/>
      <c r="AA4" s="914"/>
      <c r="AB4" s="914"/>
      <c r="AC4" s="914"/>
      <c r="AD4" s="914"/>
      <c r="AE4" s="914"/>
      <c r="AF4" s="914"/>
      <c r="AG4" s="914"/>
      <c r="AH4" s="914"/>
      <c r="AI4" s="914"/>
      <c r="AJ4" s="914"/>
      <c r="AK4" s="914"/>
      <c r="AL4" s="914"/>
      <c r="AM4" s="914"/>
      <c r="AN4" s="914"/>
      <c r="AO4" s="914"/>
      <c r="AP4" s="914"/>
      <c r="AQ4" s="914"/>
      <c r="AR4" s="914"/>
      <c r="AS4" s="914"/>
      <c r="AT4" s="914"/>
      <c r="AU4" s="914"/>
      <c r="AV4" s="914"/>
      <c r="AW4" s="914"/>
      <c r="AX4" s="914"/>
      <c r="AY4" s="914"/>
      <c r="AZ4" s="914"/>
      <c r="BA4" s="914"/>
      <c r="BB4" s="914"/>
      <c r="BC4" s="914"/>
      <c r="BD4" s="914"/>
      <c r="BE4" s="914"/>
      <c r="BF4" s="914"/>
    </row>
    <row r="5">
      <c r="A5" s="913"/>
      <c r="B5" s="913"/>
      <c r="C5" s="913"/>
      <c r="D5" s="913"/>
      <c r="E5" s="913"/>
      <c r="F5" s="917"/>
      <c r="G5" s="917"/>
      <c r="H5" s="917"/>
      <c r="I5" s="918"/>
      <c r="J5" s="913"/>
      <c r="K5" s="913"/>
      <c r="L5" s="913"/>
      <c r="M5" s="913"/>
      <c r="N5" s="913"/>
      <c r="O5" s="913"/>
      <c r="P5" s="913"/>
      <c r="Q5" s="913"/>
      <c r="R5" s="913"/>
      <c r="S5" s="913"/>
      <c r="T5" s="913"/>
      <c r="U5" s="913"/>
      <c r="V5" s="913"/>
      <c r="W5" s="913"/>
      <c r="X5" s="913"/>
      <c r="Y5" s="913"/>
      <c r="Z5" s="913"/>
      <c r="AA5" s="913"/>
      <c r="AB5" s="913"/>
      <c r="AC5" s="913"/>
      <c r="AD5" s="913"/>
      <c r="AE5" s="913"/>
      <c r="AF5" s="913"/>
      <c r="AG5" s="913"/>
      <c r="AH5" s="913"/>
      <c r="AI5" s="913"/>
      <c r="AJ5" s="913"/>
      <c r="AK5" s="913"/>
      <c r="AL5" s="913"/>
      <c r="AM5" s="913"/>
      <c r="AN5" s="913"/>
      <c r="AO5" s="913"/>
      <c r="AP5" s="913"/>
      <c r="AQ5" s="913"/>
      <c r="AR5" s="913"/>
      <c r="AS5" s="913"/>
      <c r="AT5" s="913"/>
      <c r="AU5" s="913"/>
      <c r="AV5" s="919" t="s">
        <v>209</v>
      </c>
      <c r="BA5" s="913"/>
      <c r="BB5" s="913"/>
      <c r="BC5" s="913"/>
      <c r="BD5" s="913"/>
      <c r="BE5" s="913"/>
      <c r="BF5" s="913"/>
    </row>
    <row r="6">
      <c r="A6" s="912" t="s">
        <v>210</v>
      </c>
      <c r="AI6" s="913"/>
      <c r="AJ6" s="913"/>
      <c r="AK6" s="913"/>
      <c r="AL6" s="913"/>
      <c r="AM6" s="913"/>
      <c r="AN6" s="913"/>
      <c r="AO6" s="913"/>
      <c r="AP6" s="913"/>
      <c r="AQ6" s="913"/>
      <c r="AR6" s="913"/>
      <c r="AS6" s="913"/>
      <c r="AT6" s="913"/>
      <c r="AU6" s="913"/>
      <c r="AV6" s="913"/>
      <c r="AW6" s="913"/>
      <c r="AX6" s="913"/>
      <c r="AY6" s="913"/>
      <c r="AZ6" s="913"/>
      <c r="BA6" s="913"/>
      <c r="BB6" s="913"/>
      <c r="BC6" s="913"/>
      <c r="BD6" s="913"/>
      <c r="BE6" s="913"/>
      <c r="BF6" s="913"/>
    </row>
    <row r="7">
      <c r="A7" s="913"/>
      <c r="B7" s="913"/>
      <c r="C7" s="913"/>
      <c r="D7" s="913"/>
      <c r="E7" s="917"/>
      <c r="F7" s="917"/>
      <c r="G7" s="917"/>
      <c r="H7" s="917"/>
      <c r="J7" s="913"/>
      <c r="K7" s="913"/>
      <c r="L7" s="913"/>
      <c r="M7" s="913"/>
      <c r="N7" s="913"/>
      <c r="O7" s="913"/>
      <c r="P7" s="913"/>
      <c r="Q7" s="913"/>
      <c r="R7" s="920"/>
      <c r="S7" s="913"/>
      <c r="T7" s="913"/>
      <c r="U7" s="920"/>
      <c r="V7" s="913"/>
      <c r="W7" s="913"/>
      <c r="X7" s="913"/>
      <c r="Y7" s="913"/>
      <c r="Z7" s="913"/>
      <c r="AA7" s="920"/>
      <c r="AB7" s="913"/>
      <c r="AC7" s="913"/>
      <c r="AD7" s="920"/>
      <c r="AE7" s="913"/>
      <c r="AF7" s="913"/>
      <c r="AG7" s="920"/>
      <c r="AH7" s="913"/>
      <c r="AI7" s="913"/>
      <c r="AJ7" s="913"/>
      <c r="AK7" s="913"/>
      <c r="AL7" s="913"/>
      <c r="AM7" s="913"/>
      <c r="AN7" s="913"/>
      <c r="AO7" s="913"/>
      <c r="AP7" s="920"/>
      <c r="AQ7" s="913"/>
      <c r="AR7" s="913"/>
      <c r="AS7" s="920"/>
      <c r="AT7" s="913"/>
      <c r="AU7" s="913"/>
      <c r="AV7" s="920"/>
      <c r="AW7" s="913"/>
      <c r="AX7" s="913"/>
      <c r="AY7" s="913"/>
      <c r="AZ7" s="913"/>
      <c r="BA7" s="913"/>
      <c r="BB7" s="913"/>
      <c r="BC7" s="913"/>
      <c r="BD7" s="913"/>
      <c r="BE7" s="913"/>
      <c r="BF7" s="920"/>
    </row>
    <row r="8">
      <c r="A8" s="916"/>
      <c r="B8" s="916"/>
      <c r="C8" s="916"/>
      <c r="D8" s="916"/>
      <c r="E8" s="921" t="s">
        <v>105</v>
      </c>
      <c r="G8" s="916"/>
      <c r="H8" s="914"/>
      <c r="I8" s="914"/>
      <c r="J8" s="914"/>
      <c r="K8" s="914"/>
      <c r="L8" s="914"/>
      <c r="M8" s="914"/>
      <c r="N8" s="914"/>
      <c r="O8" s="914"/>
      <c r="P8" s="914"/>
      <c r="Q8" s="914"/>
      <c r="R8" s="914"/>
      <c r="S8" s="914"/>
      <c r="T8" s="914"/>
      <c r="U8" s="914"/>
      <c r="V8" s="914"/>
      <c r="W8" s="914"/>
      <c r="X8" s="914"/>
      <c r="Y8" s="914"/>
      <c r="Z8" s="914"/>
      <c r="AA8" s="914"/>
      <c r="AB8" s="914"/>
      <c r="AC8" s="914"/>
      <c r="AD8" s="914"/>
      <c r="AE8" s="914"/>
      <c r="AF8" s="914"/>
      <c r="AG8" s="914"/>
      <c r="AH8" s="914"/>
      <c r="AI8" s="914"/>
      <c r="AJ8" s="914"/>
      <c r="AK8" s="914"/>
      <c r="AL8" s="914"/>
      <c r="AM8" s="914"/>
      <c r="AN8" s="914"/>
      <c r="AO8" s="914"/>
      <c r="AP8" s="914"/>
      <c r="AQ8" s="914"/>
      <c r="AR8" s="914"/>
      <c r="AS8" s="914"/>
      <c r="AT8" s="914"/>
      <c r="AU8" s="914"/>
      <c r="AV8" s="914"/>
      <c r="AW8" s="914"/>
      <c r="AX8" s="914"/>
      <c r="AY8" s="914"/>
      <c r="AZ8" s="914"/>
      <c r="BA8" s="914"/>
      <c r="BB8" s="914"/>
      <c r="BC8" s="914"/>
      <c r="BD8" s="914"/>
      <c r="BE8" s="914"/>
      <c r="BF8" s="914"/>
    </row>
    <row r="9">
      <c r="A9" s="916"/>
      <c r="B9" s="916"/>
      <c r="C9" s="916"/>
      <c r="D9" s="916"/>
      <c r="E9" s="922" t="s">
        <v>106</v>
      </c>
      <c r="F9" s="12"/>
      <c r="G9" s="13"/>
      <c r="H9" s="923" t="s">
        <v>5</v>
      </c>
      <c r="I9" s="12"/>
      <c r="J9" s="12"/>
      <c r="K9" s="12"/>
      <c r="L9" s="12"/>
      <c r="M9" s="13"/>
      <c r="N9" s="923" t="s">
        <v>107</v>
      </c>
      <c r="O9" s="12"/>
      <c r="P9" s="13"/>
      <c r="Q9" s="923" t="s">
        <v>6</v>
      </c>
      <c r="R9" s="12"/>
      <c r="S9" s="12"/>
      <c r="T9" s="12"/>
      <c r="U9" s="12"/>
      <c r="V9" s="13"/>
      <c r="W9" s="923" t="s">
        <v>108</v>
      </c>
      <c r="X9" s="12"/>
      <c r="Y9" s="13"/>
      <c r="Z9" s="923" t="s">
        <v>16</v>
      </c>
      <c r="AA9" s="12"/>
      <c r="AB9" s="13"/>
      <c r="AC9" s="923" t="s">
        <v>8</v>
      </c>
      <c r="AD9" s="12"/>
      <c r="AE9" s="12"/>
      <c r="AF9" s="12"/>
      <c r="AG9" s="12"/>
      <c r="AH9" s="13"/>
      <c r="AI9" s="923" t="s">
        <v>109</v>
      </c>
      <c r="AJ9" s="12"/>
      <c r="AK9" s="13"/>
      <c r="AL9" s="923" t="s">
        <v>9</v>
      </c>
      <c r="AM9" s="12"/>
      <c r="AN9" s="13"/>
      <c r="AO9" s="923" t="s">
        <v>10</v>
      </c>
      <c r="AP9" s="12"/>
      <c r="AQ9" s="12"/>
      <c r="AR9" s="12"/>
      <c r="AS9" s="12"/>
      <c r="AT9" s="13"/>
      <c r="AU9" s="923" t="s">
        <v>110</v>
      </c>
      <c r="AV9" s="12"/>
      <c r="AW9" s="13"/>
      <c r="AX9" s="923" t="s">
        <v>12</v>
      </c>
      <c r="AY9" s="12"/>
      <c r="AZ9" s="13"/>
      <c r="BA9" s="923" t="s">
        <v>17</v>
      </c>
      <c r="BB9" s="12"/>
      <c r="BC9" s="13"/>
      <c r="BD9" s="923" t="s">
        <v>18</v>
      </c>
      <c r="BE9" s="12"/>
      <c r="BF9" s="13"/>
    </row>
    <row r="10">
      <c r="A10" s="916"/>
      <c r="B10" s="916"/>
      <c r="C10" s="916"/>
      <c r="D10" s="916"/>
      <c r="E10" s="924"/>
      <c r="F10" s="925"/>
      <c r="G10" s="926"/>
      <c r="H10" s="927" t="s">
        <v>21</v>
      </c>
      <c r="I10" s="927" t="s">
        <v>22</v>
      </c>
      <c r="J10" s="927" t="s">
        <v>23</v>
      </c>
      <c r="K10" s="927" t="s">
        <v>21</v>
      </c>
      <c r="L10" s="927" t="s">
        <v>22</v>
      </c>
      <c r="M10" s="927" t="s">
        <v>23</v>
      </c>
      <c r="N10" s="927" t="s">
        <v>21</v>
      </c>
      <c r="O10" s="927" t="s">
        <v>22</v>
      </c>
      <c r="P10" s="927" t="s">
        <v>23</v>
      </c>
      <c r="Q10" s="927" t="s">
        <v>21</v>
      </c>
      <c r="R10" s="927" t="s">
        <v>22</v>
      </c>
      <c r="S10" s="927" t="s">
        <v>23</v>
      </c>
      <c r="T10" s="927" t="s">
        <v>21</v>
      </c>
      <c r="U10" s="928" t="s">
        <v>22</v>
      </c>
      <c r="V10" s="927" t="s">
        <v>23</v>
      </c>
      <c r="W10" s="927" t="s">
        <v>21</v>
      </c>
      <c r="X10" s="927" t="s">
        <v>22</v>
      </c>
      <c r="Y10" s="927" t="s">
        <v>23</v>
      </c>
      <c r="Z10" s="927" t="s">
        <v>21</v>
      </c>
      <c r="AA10" s="927" t="s">
        <v>22</v>
      </c>
      <c r="AB10" s="927" t="s">
        <v>23</v>
      </c>
      <c r="AC10" s="927" t="s">
        <v>21</v>
      </c>
      <c r="AD10" s="927" t="s">
        <v>22</v>
      </c>
      <c r="AE10" s="927" t="s">
        <v>23</v>
      </c>
      <c r="AF10" s="927" t="s">
        <v>21</v>
      </c>
      <c r="AG10" s="927" t="s">
        <v>22</v>
      </c>
      <c r="AH10" s="927" t="s">
        <v>23</v>
      </c>
      <c r="AI10" s="927" t="s">
        <v>21</v>
      </c>
      <c r="AJ10" s="927" t="s">
        <v>22</v>
      </c>
      <c r="AK10" s="927" t="s">
        <v>23</v>
      </c>
      <c r="AL10" s="927" t="s">
        <v>21</v>
      </c>
      <c r="AM10" s="927" t="s">
        <v>22</v>
      </c>
      <c r="AN10" s="927" t="s">
        <v>23</v>
      </c>
      <c r="AO10" s="927" t="s">
        <v>21</v>
      </c>
      <c r="AP10" s="927" t="s">
        <v>22</v>
      </c>
      <c r="AQ10" s="927" t="s">
        <v>23</v>
      </c>
      <c r="AR10" s="927" t="s">
        <v>21</v>
      </c>
      <c r="AS10" s="927" t="s">
        <v>22</v>
      </c>
      <c r="AT10" s="927" t="s">
        <v>23</v>
      </c>
      <c r="AU10" s="927" t="s">
        <v>21</v>
      </c>
      <c r="AV10" s="927" t="s">
        <v>22</v>
      </c>
      <c r="AW10" s="927" t="s">
        <v>23</v>
      </c>
      <c r="AX10" s="927" t="s">
        <v>21</v>
      </c>
      <c r="AY10" s="927" t="s">
        <v>22</v>
      </c>
      <c r="AZ10" s="927" t="s">
        <v>23</v>
      </c>
      <c r="BA10" s="927" t="s">
        <v>21</v>
      </c>
      <c r="BB10" s="927" t="s">
        <v>22</v>
      </c>
      <c r="BC10" s="927" t="s">
        <v>23</v>
      </c>
      <c r="BD10" s="927" t="s">
        <v>21</v>
      </c>
      <c r="BE10" s="927" t="s">
        <v>22</v>
      </c>
      <c r="BF10" s="927" t="s">
        <v>23</v>
      </c>
    </row>
    <row r="11">
      <c r="A11" s="916"/>
      <c r="B11" s="916"/>
      <c r="C11" s="916"/>
      <c r="D11" s="916"/>
      <c r="E11" s="929" t="s">
        <v>169</v>
      </c>
      <c r="G11" s="930"/>
      <c r="H11" s="931">
        <v>0.0</v>
      </c>
      <c r="I11" s="928">
        <v>0.0</v>
      </c>
      <c r="J11" s="931">
        <v>0.0</v>
      </c>
      <c r="K11" s="912">
        <v>0.0</v>
      </c>
      <c r="L11" s="932">
        <v>0.0</v>
      </c>
      <c r="M11" s="931">
        <v>0.0</v>
      </c>
      <c r="N11" s="931">
        <v>1.0</v>
      </c>
      <c r="O11" s="931">
        <v>1.0</v>
      </c>
      <c r="P11" s="931">
        <v>2.0</v>
      </c>
      <c r="Q11" s="931">
        <v>0.0</v>
      </c>
      <c r="R11" s="928">
        <v>0.0</v>
      </c>
      <c r="S11" s="931">
        <v>0.0</v>
      </c>
      <c r="T11" s="912">
        <v>0.0</v>
      </c>
      <c r="U11" s="933">
        <v>0.0</v>
      </c>
      <c r="V11" s="931">
        <v>1.0</v>
      </c>
      <c r="W11" s="912">
        <v>0.0</v>
      </c>
      <c r="X11" s="932">
        <v>0.0</v>
      </c>
      <c r="Y11" s="931">
        <v>0.0</v>
      </c>
      <c r="Z11" s="931">
        <v>0.0</v>
      </c>
      <c r="AA11" s="931">
        <v>0.0</v>
      </c>
      <c r="AB11" s="931">
        <v>0.0</v>
      </c>
      <c r="AC11" s="931">
        <v>0.0</v>
      </c>
      <c r="AD11" s="928">
        <v>0.0</v>
      </c>
      <c r="AE11" s="931">
        <v>0.0</v>
      </c>
      <c r="AF11" s="912">
        <v>0.0</v>
      </c>
      <c r="AG11" s="934">
        <v>0.0</v>
      </c>
      <c r="AH11" s="931">
        <v>0.0</v>
      </c>
      <c r="AI11" s="912">
        <v>0.0</v>
      </c>
      <c r="AJ11" s="932">
        <v>0.0</v>
      </c>
      <c r="AK11" s="931">
        <v>0.0</v>
      </c>
      <c r="AL11" s="931">
        <v>0.0</v>
      </c>
      <c r="AM11" s="928">
        <v>0.0</v>
      </c>
      <c r="AN11" s="931">
        <v>0.0</v>
      </c>
      <c r="AO11" s="912">
        <v>0.0</v>
      </c>
      <c r="AP11" s="932">
        <v>0.0</v>
      </c>
      <c r="AQ11" s="931">
        <v>0.0</v>
      </c>
      <c r="AR11" s="912">
        <v>0.0</v>
      </c>
      <c r="AS11" s="934">
        <v>0.0</v>
      </c>
      <c r="AT11" s="931">
        <v>0.0</v>
      </c>
      <c r="AU11" s="931">
        <v>0.0</v>
      </c>
      <c r="AV11" s="928">
        <v>0.0</v>
      </c>
      <c r="AW11" s="931">
        <v>0.0</v>
      </c>
      <c r="AX11" s="912">
        <v>0.0</v>
      </c>
      <c r="AY11" s="932">
        <v>0.0</v>
      </c>
      <c r="AZ11" s="931">
        <v>0.0</v>
      </c>
      <c r="BA11" s="912">
        <v>0.0</v>
      </c>
      <c r="BB11" s="932">
        <v>0.0</v>
      </c>
      <c r="BC11" s="931">
        <v>0.0</v>
      </c>
      <c r="BD11" s="931">
        <v>0.0</v>
      </c>
      <c r="BE11" s="928">
        <v>0.0</v>
      </c>
      <c r="BF11" s="931">
        <v>0.0</v>
      </c>
    </row>
    <row r="12">
      <c r="A12" s="916"/>
      <c r="B12" s="916"/>
      <c r="C12" s="916"/>
      <c r="D12" s="916"/>
      <c r="E12" s="935" t="s">
        <v>26</v>
      </c>
      <c r="F12" s="936"/>
      <c r="G12" s="937"/>
      <c r="H12" s="938">
        <v>0.0</v>
      </c>
      <c r="I12" s="939">
        <v>0.0</v>
      </c>
      <c r="J12" s="931">
        <v>0.0</v>
      </c>
      <c r="K12" s="939">
        <v>0.0</v>
      </c>
      <c r="L12" s="939">
        <v>0.0</v>
      </c>
      <c r="M12" s="931">
        <v>0.0</v>
      </c>
      <c r="N12" s="940">
        <v>0.0</v>
      </c>
      <c r="O12" s="941">
        <v>1.0</v>
      </c>
      <c r="P12" s="931">
        <v>1.0</v>
      </c>
      <c r="Q12" s="940">
        <v>0.0</v>
      </c>
      <c r="R12" s="942">
        <v>0.0</v>
      </c>
      <c r="S12" s="931">
        <v>0.0</v>
      </c>
      <c r="T12" s="939">
        <v>0.0</v>
      </c>
      <c r="U12" s="938">
        <v>0.0</v>
      </c>
      <c r="V12" s="931">
        <v>1.0</v>
      </c>
      <c r="W12" s="939">
        <v>0.0</v>
      </c>
      <c r="X12" s="939">
        <v>0.0</v>
      </c>
      <c r="Y12" s="931">
        <v>0.0</v>
      </c>
      <c r="Z12" s="931">
        <v>0.0</v>
      </c>
      <c r="AA12" s="931">
        <v>0.0</v>
      </c>
      <c r="AB12" s="931">
        <v>0.0</v>
      </c>
      <c r="AC12" s="931">
        <v>0.0</v>
      </c>
      <c r="AD12" s="942">
        <v>0.0</v>
      </c>
      <c r="AE12" s="931">
        <v>0.0</v>
      </c>
      <c r="AF12" s="912">
        <v>0.0</v>
      </c>
      <c r="AG12" s="934">
        <v>0.0</v>
      </c>
      <c r="AH12" s="931">
        <v>0.0</v>
      </c>
      <c r="AI12" s="912">
        <v>0.0</v>
      </c>
      <c r="AJ12" s="932">
        <v>0.0</v>
      </c>
      <c r="AK12" s="931">
        <v>0.0</v>
      </c>
      <c r="AL12" s="931">
        <v>0.0</v>
      </c>
      <c r="AM12" s="928">
        <v>0.0</v>
      </c>
      <c r="AN12" s="931">
        <v>0.0</v>
      </c>
      <c r="AO12" s="939">
        <v>0.0</v>
      </c>
      <c r="AP12" s="939">
        <v>0.0</v>
      </c>
      <c r="AQ12" s="931">
        <v>0.0</v>
      </c>
      <c r="AR12" s="912">
        <v>0.0</v>
      </c>
      <c r="AS12" s="934">
        <v>0.0</v>
      </c>
      <c r="AT12" s="931">
        <v>0.0</v>
      </c>
      <c r="AU12" s="931">
        <v>0.0</v>
      </c>
      <c r="AV12" s="928">
        <v>0.0</v>
      </c>
      <c r="AW12" s="931">
        <v>0.0</v>
      </c>
      <c r="AX12" s="912">
        <v>0.0</v>
      </c>
      <c r="AY12" s="932">
        <v>0.0</v>
      </c>
      <c r="AZ12" s="931">
        <v>0.0</v>
      </c>
      <c r="BA12" s="912">
        <v>0.0</v>
      </c>
      <c r="BB12" s="932">
        <v>0.0</v>
      </c>
      <c r="BC12" s="931">
        <v>0.0</v>
      </c>
      <c r="BD12" s="931">
        <v>0.0</v>
      </c>
      <c r="BE12" s="928">
        <v>0.0</v>
      </c>
      <c r="BF12" s="931">
        <v>0.0</v>
      </c>
    </row>
    <row r="13">
      <c r="A13" s="916"/>
      <c r="B13" s="916"/>
      <c r="C13" s="916"/>
      <c r="D13" s="916"/>
      <c r="E13" s="943" t="s">
        <v>27</v>
      </c>
      <c r="F13" s="944"/>
      <c r="G13" s="945"/>
      <c r="H13" s="938">
        <v>0.0</v>
      </c>
      <c r="I13" s="940">
        <v>0.0</v>
      </c>
      <c r="J13" s="934">
        <v>0.0</v>
      </c>
      <c r="K13" s="938">
        <v>0.0</v>
      </c>
      <c r="L13" s="940">
        <v>0.0</v>
      </c>
      <c r="M13" s="934">
        <v>0.0</v>
      </c>
      <c r="N13" s="940">
        <v>0.0</v>
      </c>
      <c r="O13" s="941">
        <v>0.0</v>
      </c>
      <c r="P13" s="931">
        <v>0.0</v>
      </c>
      <c r="Q13" s="940">
        <v>2.0</v>
      </c>
      <c r="R13" s="941">
        <v>0.0</v>
      </c>
      <c r="S13" s="931">
        <v>0.0</v>
      </c>
      <c r="T13" s="940">
        <v>0.0</v>
      </c>
      <c r="U13" s="941">
        <v>0.0</v>
      </c>
      <c r="V13" s="931">
        <v>0.0</v>
      </c>
      <c r="W13" s="940">
        <v>0.0</v>
      </c>
      <c r="X13" s="941">
        <v>0.0</v>
      </c>
      <c r="Y13" s="931">
        <v>0.0</v>
      </c>
      <c r="Z13" s="931">
        <v>0.0</v>
      </c>
      <c r="AA13" s="931">
        <v>0.0</v>
      </c>
      <c r="AB13" s="931">
        <v>0.0</v>
      </c>
      <c r="AC13" s="931">
        <v>0.0</v>
      </c>
      <c r="AD13" s="941">
        <v>0.0</v>
      </c>
      <c r="AE13" s="931">
        <v>0.0</v>
      </c>
      <c r="AF13" s="912">
        <v>0.0</v>
      </c>
      <c r="AG13" s="934">
        <v>0.0</v>
      </c>
      <c r="AH13" s="931">
        <v>0.0</v>
      </c>
      <c r="AI13" s="912">
        <v>0.0</v>
      </c>
      <c r="AJ13" s="932">
        <v>0.0</v>
      </c>
      <c r="AK13" s="931">
        <v>0.0</v>
      </c>
      <c r="AL13" s="931">
        <v>0.0</v>
      </c>
      <c r="AM13" s="928">
        <v>0.0</v>
      </c>
      <c r="AN13" s="931">
        <v>0.0</v>
      </c>
      <c r="AO13" s="940">
        <v>0.0</v>
      </c>
      <c r="AP13" s="941">
        <v>0.0</v>
      </c>
      <c r="AQ13" s="931">
        <v>0.0</v>
      </c>
      <c r="AR13" s="912">
        <v>0.0</v>
      </c>
      <c r="AS13" s="934">
        <v>0.0</v>
      </c>
      <c r="AT13" s="931">
        <v>0.0</v>
      </c>
      <c r="AU13" s="931">
        <v>0.0</v>
      </c>
      <c r="AV13" s="928">
        <v>0.0</v>
      </c>
      <c r="AW13" s="931">
        <v>0.0</v>
      </c>
      <c r="AX13" s="912">
        <v>0.0</v>
      </c>
      <c r="AY13" s="932">
        <v>0.0</v>
      </c>
      <c r="AZ13" s="931">
        <v>0.0</v>
      </c>
      <c r="BA13" s="912">
        <v>0.0</v>
      </c>
      <c r="BB13" s="932">
        <v>0.0</v>
      </c>
      <c r="BC13" s="931">
        <v>0.0</v>
      </c>
      <c r="BD13" s="931">
        <v>0.0</v>
      </c>
      <c r="BE13" s="928">
        <v>0.0</v>
      </c>
      <c r="BF13" s="931">
        <v>0.0</v>
      </c>
    </row>
    <row r="14">
      <c r="A14" s="916"/>
      <c r="B14" s="916"/>
      <c r="C14" s="916"/>
      <c r="D14" s="916"/>
      <c r="E14" s="943" t="s">
        <v>211</v>
      </c>
      <c r="F14" s="944"/>
      <c r="G14" s="945"/>
      <c r="H14" s="938">
        <v>0.0</v>
      </c>
      <c r="I14" s="940">
        <v>0.0</v>
      </c>
      <c r="J14" s="934">
        <v>0.0</v>
      </c>
      <c r="K14" s="938">
        <v>0.0</v>
      </c>
      <c r="L14" s="940">
        <v>0.0</v>
      </c>
      <c r="M14" s="934">
        <v>0.0</v>
      </c>
      <c r="N14" s="940">
        <v>1.0</v>
      </c>
      <c r="O14" s="941">
        <v>0.0</v>
      </c>
      <c r="P14" s="931">
        <v>1.0</v>
      </c>
      <c r="Q14" s="946">
        <v>0.0</v>
      </c>
      <c r="R14" s="941">
        <v>0.0</v>
      </c>
      <c r="S14" s="931">
        <v>0.0</v>
      </c>
      <c r="T14" s="940">
        <v>0.0</v>
      </c>
      <c r="U14" s="941">
        <v>0.0</v>
      </c>
      <c r="V14" s="931">
        <v>0.0</v>
      </c>
      <c r="W14" s="940">
        <v>0.0</v>
      </c>
      <c r="X14" s="941">
        <v>0.0</v>
      </c>
      <c r="Y14" s="931">
        <v>0.0</v>
      </c>
      <c r="Z14" s="931">
        <v>0.0</v>
      </c>
      <c r="AA14" s="931">
        <v>0.0</v>
      </c>
      <c r="AB14" s="931">
        <v>0.0</v>
      </c>
      <c r="AC14" s="931">
        <v>0.0</v>
      </c>
      <c r="AD14" s="941">
        <v>0.0</v>
      </c>
      <c r="AE14" s="931">
        <v>0.0</v>
      </c>
      <c r="AF14" s="912">
        <v>0.0</v>
      </c>
      <c r="AG14" s="934">
        <v>0.0</v>
      </c>
      <c r="AH14" s="931">
        <v>0.0</v>
      </c>
      <c r="AI14" s="912">
        <v>0.0</v>
      </c>
      <c r="AJ14" s="932">
        <v>0.0</v>
      </c>
      <c r="AK14" s="931">
        <v>0.0</v>
      </c>
      <c r="AL14" s="931">
        <v>0.0</v>
      </c>
      <c r="AM14" s="928">
        <v>0.0</v>
      </c>
      <c r="AN14" s="931">
        <v>0.0</v>
      </c>
      <c r="AO14" s="940">
        <v>0.0</v>
      </c>
      <c r="AP14" s="941">
        <v>0.0</v>
      </c>
      <c r="AQ14" s="931">
        <v>0.0</v>
      </c>
      <c r="AR14" s="912">
        <v>0.0</v>
      </c>
      <c r="AS14" s="934">
        <v>0.0</v>
      </c>
      <c r="AT14" s="931">
        <v>0.0</v>
      </c>
      <c r="AU14" s="931">
        <v>0.0</v>
      </c>
      <c r="AV14" s="928">
        <v>0.0</v>
      </c>
      <c r="AW14" s="931">
        <v>0.0</v>
      </c>
      <c r="AX14" s="912">
        <v>0.0</v>
      </c>
      <c r="AY14" s="932">
        <v>0.0</v>
      </c>
      <c r="AZ14" s="931">
        <v>0.0</v>
      </c>
      <c r="BA14" s="912">
        <v>0.0</v>
      </c>
      <c r="BB14" s="932">
        <v>0.0</v>
      </c>
      <c r="BC14" s="931">
        <v>0.0</v>
      </c>
      <c r="BD14" s="931">
        <v>0.0</v>
      </c>
      <c r="BE14" s="928">
        <v>0.0</v>
      </c>
      <c r="BF14" s="931">
        <v>0.0</v>
      </c>
    </row>
    <row r="15">
      <c r="A15" s="916"/>
      <c r="B15" s="916"/>
      <c r="C15" s="916"/>
      <c r="D15" s="916"/>
      <c r="E15" s="929" t="s">
        <v>170</v>
      </c>
      <c r="F15" s="947"/>
      <c r="G15" s="945"/>
      <c r="H15" s="931">
        <v>10.0</v>
      </c>
      <c r="I15" s="946">
        <v>1.0</v>
      </c>
      <c r="J15" s="934">
        <v>11.0</v>
      </c>
      <c r="K15" s="931">
        <v>5.0</v>
      </c>
      <c r="L15" s="946">
        <v>1.0</v>
      </c>
      <c r="M15" s="934">
        <v>6.0</v>
      </c>
      <c r="N15" s="931">
        <v>15.0</v>
      </c>
      <c r="O15" s="946">
        <v>2.0</v>
      </c>
      <c r="P15" s="934">
        <v>17.0</v>
      </c>
      <c r="Q15" s="931">
        <v>1.0</v>
      </c>
      <c r="R15" s="946">
        <v>5.0</v>
      </c>
      <c r="S15" s="934">
        <v>5.0</v>
      </c>
      <c r="T15" s="931">
        <v>11.0</v>
      </c>
      <c r="U15" s="946">
        <v>1.0</v>
      </c>
      <c r="V15" s="934">
        <v>13.0</v>
      </c>
      <c r="W15" s="931">
        <v>30.0</v>
      </c>
      <c r="X15" s="946">
        <v>7.0</v>
      </c>
      <c r="Y15" s="934">
        <v>37.0</v>
      </c>
      <c r="Z15" s="931">
        <v>16.0</v>
      </c>
      <c r="AA15" s="946">
        <v>1.0</v>
      </c>
      <c r="AB15" s="934">
        <v>17.0</v>
      </c>
      <c r="AC15" s="931">
        <v>0.0</v>
      </c>
      <c r="AD15" s="946">
        <v>0.0</v>
      </c>
      <c r="AE15" s="931">
        <v>0.0</v>
      </c>
      <c r="AF15" s="931">
        <v>2.0</v>
      </c>
      <c r="AG15" s="946">
        <v>4.0</v>
      </c>
      <c r="AH15" s="934">
        <v>6.0</v>
      </c>
      <c r="AI15" s="931">
        <v>12.0</v>
      </c>
      <c r="AJ15" s="946">
        <v>5.0</v>
      </c>
      <c r="AK15" s="934">
        <v>17.0</v>
      </c>
      <c r="AL15" s="931">
        <v>34.0</v>
      </c>
      <c r="AM15" s="928">
        <v>13.0</v>
      </c>
      <c r="AN15" s="931">
        <v>47.0</v>
      </c>
      <c r="AO15" s="931">
        <v>0.0</v>
      </c>
      <c r="AP15" s="946">
        <v>0.0</v>
      </c>
      <c r="AQ15" s="934">
        <v>0.0</v>
      </c>
      <c r="AR15" s="912">
        <v>14.0</v>
      </c>
      <c r="AS15" s="934">
        <v>0.0</v>
      </c>
      <c r="AT15" s="931">
        <v>14.0</v>
      </c>
      <c r="AU15" s="931">
        <v>23.0</v>
      </c>
      <c r="AV15" s="928">
        <v>0.0</v>
      </c>
      <c r="AW15" s="931">
        <v>23.0</v>
      </c>
      <c r="AX15" s="912">
        <v>32.0</v>
      </c>
      <c r="AY15" s="932">
        <v>9.0</v>
      </c>
      <c r="AZ15" s="931">
        <v>41.0</v>
      </c>
      <c r="BA15" s="931">
        <v>25.0</v>
      </c>
      <c r="BB15" s="946">
        <v>7.0</v>
      </c>
      <c r="BC15" s="934">
        <v>0.0</v>
      </c>
      <c r="BD15" s="912">
        <v>32.0</v>
      </c>
      <c r="BE15" s="932">
        <v>9.0</v>
      </c>
      <c r="BF15" s="931">
        <v>41.0</v>
      </c>
    </row>
    <row r="16">
      <c r="A16" s="948"/>
      <c r="B16" s="948"/>
      <c r="C16" s="948"/>
      <c r="D16" s="948"/>
      <c r="E16" s="949" t="s">
        <v>212</v>
      </c>
      <c r="F16" s="944"/>
      <c r="G16" s="950"/>
      <c r="H16" s="951">
        <v>1.0</v>
      </c>
      <c r="I16" s="952">
        <v>0.0</v>
      </c>
      <c r="J16" s="953">
        <v>1.0</v>
      </c>
      <c r="K16" s="951">
        <v>0.0</v>
      </c>
      <c r="L16" s="952">
        <v>0.0</v>
      </c>
      <c r="M16" s="953">
        <v>0.0</v>
      </c>
      <c r="N16" s="952">
        <v>2.0</v>
      </c>
      <c r="O16" s="954">
        <v>0.0</v>
      </c>
      <c r="P16" s="955">
        <v>2.0</v>
      </c>
      <c r="Q16" s="952">
        <v>2.0</v>
      </c>
      <c r="R16" s="954">
        <v>0.0</v>
      </c>
      <c r="S16" s="955">
        <v>4.0</v>
      </c>
      <c r="T16" s="952">
        <v>0.0</v>
      </c>
      <c r="U16" s="954">
        <v>0.0</v>
      </c>
      <c r="V16" s="955">
        <v>0.0</v>
      </c>
      <c r="W16" s="952">
        <v>0.0</v>
      </c>
      <c r="X16" s="954">
        <v>1.0</v>
      </c>
      <c r="Y16" s="955">
        <v>1.0</v>
      </c>
      <c r="Z16" s="952">
        <v>3.0</v>
      </c>
      <c r="AA16" s="954">
        <v>2.0</v>
      </c>
      <c r="AB16" s="955">
        <v>5.0</v>
      </c>
      <c r="AC16" s="952">
        <v>0.0</v>
      </c>
      <c r="AD16" s="954">
        <v>0.0</v>
      </c>
      <c r="AE16" s="931">
        <v>0.0</v>
      </c>
      <c r="AF16" s="952">
        <v>4.0</v>
      </c>
      <c r="AG16" s="954">
        <v>1.0</v>
      </c>
      <c r="AH16" s="955">
        <v>5.0</v>
      </c>
      <c r="AI16" s="952">
        <v>5.0</v>
      </c>
      <c r="AJ16" s="954">
        <v>0.0</v>
      </c>
      <c r="AK16" s="955">
        <v>5.0</v>
      </c>
      <c r="AL16" s="931">
        <v>8.0</v>
      </c>
      <c r="AM16" s="928">
        <v>5.0</v>
      </c>
      <c r="AN16" s="931">
        <v>13.0</v>
      </c>
      <c r="AO16" s="952">
        <v>0.0</v>
      </c>
      <c r="AP16" s="954">
        <v>0.0</v>
      </c>
      <c r="AQ16" s="955">
        <v>0.0</v>
      </c>
      <c r="AR16" s="912">
        <v>3.0</v>
      </c>
      <c r="AS16" s="934">
        <v>0.0</v>
      </c>
      <c r="AT16" s="931">
        <v>3.0</v>
      </c>
      <c r="AU16" s="931">
        <v>4.0</v>
      </c>
      <c r="AV16" s="928">
        <v>8.0</v>
      </c>
      <c r="AW16" s="931">
        <v>12.0</v>
      </c>
      <c r="AX16" s="912">
        <v>6.0</v>
      </c>
      <c r="AY16" s="932">
        <v>0.0</v>
      </c>
      <c r="AZ16" s="931">
        <v>6.0</v>
      </c>
      <c r="BA16" s="952">
        <v>2.0</v>
      </c>
      <c r="BB16" s="954">
        <v>0.0</v>
      </c>
      <c r="BC16" s="955">
        <v>0.0</v>
      </c>
      <c r="BD16" s="912">
        <v>6.0</v>
      </c>
      <c r="BE16" s="932">
        <v>0.0</v>
      </c>
      <c r="BF16" s="931">
        <v>6.0</v>
      </c>
    </row>
    <row r="17">
      <c r="A17" s="948"/>
      <c r="B17" s="948"/>
      <c r="C17" s="948"/>
      <c r="D17" s="948"/>
      <c r="E17" s="949" t="s">
        <v>29</v>
      </c>
      <c r="F17" s="944"/>
      <c r="G17" s="950"/>
      <c r="H17" s="951">
        <v>7.0</v>
      </c>
      <c r="I17" s="952">
        <v>0.0</v>
      </c>
      <c r="J17" s="953">
        <v>7.0</v>
      </c>
      <c r="K17" s="951">
        <v>0.0</v>
      </c>
      <c r="L17" s="952">
        <v>0.0</v>
      </c>
      <c r="M17" s="953">
        <v>0.0</v>
      </c>
      <c r="N17" s="952">
        <v>10.0</v>
      </c>
      <c r="O17" s="954">
        <v>0.0</v>
      </c>
      <c r="P17" s="955">
        <v>10.0</v>
      </c>
      <c r="Q17" s="952">
        <v>10.0</v>
      </c>
      <c r="R17" s="954">
        <v>0.0</v>
      </c>
      <c r="S17" s="955">
        <v>10.0</v>
      </c>
      <c r="T17" s="952">
        <v>1.0</v>
      </c>
      <c r="U17" s="954">
        <v>0.0</v>
      </c>
      <c r="V17" s="955">
        <v>1.0</v>
      </c>
      <c r="W17" s="952">
        <v>6.0</v>
      </c>
      <c r="X17" s="954">
        <v>0.0</v>
      </c>
      <c r="Y17" s="955">
        <v>3.0</v>
      </c>
      <c r="Z17" s="952">
        <v>17.0</v>
      </c>
      <c r="AA17" s="954">
        <v>0.0</v>
      </c>
      <c r="AB17" s="955">
        <v>17.0</v>
      </c>
      <c r="AC17" s="952">
        <v>3.0</v>
      </c>
      <c r="AD17" s="954">
        <v>0.0</v>
      </c>
      <c r="AE17" s="955">
        <v>3.0</v>
      </c>
      <c r="AF17" s="952">
        <v>14.0</v>
      </c>
      <c r="AG17" s="954">
        <v>0.0</v>
      </c>
      <c r="AH17" s="955">
        <v>14.0</v>
      </c>
      <c r="AI17" s="952">
        <v>17.0</v>
      </c>
      <c r="AJ17" s="954">
        <v>0.0</v>
      </c>
      <c r="AK17" s="955">
        <v>17.0</v>
      </c>
      <c r="AL17" s="931">
        <v>19.0</v>
      </c>
      <c r="AM17" s="928">
        <v>0.0</v>
      </c>
      <c r="AN17" s="931">
        <v>19.0</v>
      </c>
      <c r="AO17" s="952">
        <v>3.0</v>
      </c>
      <c r="AP17" s="954">
        <v>0.0</v>
      </c>
      <c r="AQ17" s="955">
        <v>3.0</v>
      </c>
      <c r="AR17" s="912">
        <v>1.0</v>
      </c>
      <c r="AS17" s="934">
        <v>4.0</v>
      </c>
      <c r="AT17" s="931">
        <v>5.0</v>
      </c>
      <c r="AU17" s="931">
        <v>3.0</v>
      </c>
      <c r="AV17" s="928">
        <v>0.0</v>
      </c>
      <c r="AW17" s="931">
        <v>3.0</v>
      </c>
      <c r="AX17" s="912">
        <v>3.0</v>
      </c>
      <c r="AY17" s="932">
        <v>0.0</v>
      </c>
      <c r="AZ17" s="931">
        <v>3.0</v>
      </c>
      <c r="BA17" s="952">
        <v>6.0</v>
      </c>
      <c r="BB17" s="954">
        <v>0.0</v>
      </c>
      <c r="BC17" s="955">
        <v>0.0</v>
      </c>
      <c r="BD17" s="912">
        <v>3.0</v>
      </c>
      <c r="BE17" s="932">
        <v>0.0</v>
      </c>
      <c r="BF17" s="931">
        <v>3.0</v>
      </c>
    </row>
    <row r="18">
      <c r="A18" s="948"/>
      <c r="B18" s="948"/>
      <c r="C18" s="948"/>
      <c r="D18" s="948"/>
      <c r="E18" s="949" t="s">
        <v>30</v>
      </c>
      <c r="F18" s="944"/>
      <c r="G18" s="950"/>
      <c r="H18" s="956">
        <v>1.0</v>
      </c>
      <c r="I18" s="952">
        <v>0.0</v>
      </c>
      <c r="J18" s="957">
        <v>1.0</v>
      </c>
      <c r="K18" s="956">
        <v>1.0</v>
      </c>
      <c r="L18" s="952">
        <v>0.0</v>
      </c>
      <c r="M18" s="957">
        <v>0.0</v>
      </c>
      <c r="N18" s="952">
        <v>2.0</v>
      </c>
      <c r="O18" s="954">
        <v>0.0</v>
      </c>
      <c r="P18" s="958">
        <v>2.0</v>
      </c>
      <c r="Q18" s="952">
        <v>5.0</v>
      </c>
      <c r="R18" s="954">
        <v>0.0</v>
      </c>
      <c r="S18" s="958">
        <v>5.0</v>
      </c>
      <c r="T18" s="952">
        <v>2.0</v>
      </c>
      <c r="U18" s="954">
        <v>0.0</v>
      </c>
      <c r="V18" s="958">
        <v>2.0</v>
      </c>
      <c r="W18" s="959">
        <v>1.0</v>
      </c>
      <c r="X18" s="960">
        <v>0.0</v>
      </c>
      <c r="Y18" s="958">
        <v>2.0</v>
      </c>
      <c r="Z18" s="952">
        <v>1.0</v>
      </c>
      <c r="AA18" s="960">
        <v>0.0</v>
      </c>
      <c r="AB18" s="958">
        <v>1.0</v>
      </c>
      <c r="AC18" s="959">
        <v>1.0</v>
      </c>
      <c r="AD18" s="960">
        <v>0.0</v>
      </c>
      <c r="AE18" s="958">
        <v>1.0</v>
      </c>
      <c r="AF18" s="959">
        <v>2.0</v>
      </c>
      <c r="AG18" s="960">
        <v>0.0</v>
      </c>
      <c r="AH18" s="958">
        <v>2.0</v>
      </c>
      <c r="AI18" s="959">
        <v>3.0</v>
      </c>
      <c r="AJ18" s="960">
        <v>0.0</v>
      </c>
      <c r="AK18" s="958">
        <v>3.0</v>
      </c>
      <c r="AL18" s="931">
        <v>5.0</v>
      </c>
      <c r="AM18" s="928">
        <v>0.0</v>
      </c>
      <c r="AN18" s="931">
        <v>5.0</v>
      </c>
      <c r="AO18" s="959">
        <v>0.0</v>
      </c>
      <c r="AP18" s="960">
        <v>0.0</v>
      </c>
      <c r="AQ18" s="958">
        <v>0.0</v>
      </c>
      <c r="AR18" s="912">
        <v>6.0</v>
      </c>
      <c r="AS18" s="934">
        <v>3.0</v>
      </c>
      <c r="AT18" s="931">
        <v>9.0</v>
      </c>
      <c r="AU18" s="931">
        <v>0.0</v>
      </c>
      <c r="AV18" s="928">
        <v>0.0</v>
      </c>
      <c r="AW18" s="931">
        <v>0.0</v>
      </c>
      <c r="AX18" s="912">
        <v>2.0</v>
      </c>
      <c r="AY18" s="932">
        <v>1.0</v>
      </c>
      <c r="AZ18" s="931">
        <v>3.0</v>
      </c>
      <c r="BA18" s="959">
        <v>7.0</v>
      </c>
      <c r="BB18" s="960">
        <v>1.0</v>
      </c>
      <c r="BC18" s="958">
        <v>0.0</v>
      </c>
      <c r="BD18" s="912">
        <v>2.0</v>
      </c>
      <c r="BE18" s="932">
        <v>1.0</v>
      </c>
      <c r="BF18" s="931">
        <v>3.0</v>
      </c>
    </row>
    <row r="19">
      <c r="A19" s="948"/>
      <c r="B19" s="948"/>
      <c r="C19" s="948"/>
      <c r="D19" s="948"/>
      <c r="E19" s="961" t="s">
        <v>115</v>
      </c>
      <c r="G19" s="962"/>
      <c r="H19" s="963">
        <v>1.0</v>
      </c>
      <c r="I19" s="959">
        <v>1.0</v>
      </c>
      <c r="J19" s="957">
        <v>2.0</v>
      </c>
      <c r="K19" s="956">
        <v>0.0</v>
      </c>
      <c r="L19" s="959">
        <v>1.0</v>
      </c>
      <c r="M19" s="957">
        <v>1.0</v>
      </c>
      <c r="N19" s="959">
        <v>1.0</v>
      </c>
      <c r="O19" s="960">
        <v>2.0</v>
      </c>
      <c r="P19" s="958">
        <v>3.0</v>
      </c>
      <c r="Q19" s="959">
        <v>1.0</v>
      </c>
      <c r="R19" s="960">
        <v>3.0</v>
      </c>
      <c r="S19" s="958">
        <v>4.0</v>
      </c>
      <c r="T19" s="959">
        <v>1.0</v>
      </c>
      <c r="U19" s="960">
        <v>2.0</v>
      </c>
      <c r="V19" s="958">
        <v>1.0</v>
      </c>
      <c r="W19" s="959">
        <v>0.0</v>
      </c>
      <c r="X19" s="960">
        <v>2.0</v>
      </c>
      <c r="Y19" s="958">
        <v>3.0</v>
      </c>
      <c r="Z19" s="952">
        <v>0.0</v>
      </c>
      <c r="AA19" s="960">
        <v>7.0</v>
      </c>
      <c r="AB19" s="958">
        <v>7.0</v>
      </c>
      <c r="AC19" s="959">
        <v>1.0</v>
      </c>
      <c r="AD19" s="960">
        <v>1.0</v>
      </c>
      <c r="AE19" s="958">
        <v>2.0</v>
      </c>
      <c r="AF19" s="959">
        <v>2.0</v>
      </c>
      <c r="AG19" s="960">
        <v>4.0</v>
      </c>
      <c r="AH19" s="958">
        <v>2.0</v>
      </c>
      <c r="AI19" s="959">
        <v>2.0</v>
      </c>
      <c r="AJ19" s="960">
        <v>5.0</v>
      </c>
      <c r="AK19" s="958">
        <v>7.0</v>
      </c>
      <c r="AL19" s="931">
        <v>13.0</v>
      </c>
      <c r="AM19" s="928">
        <v>5.0</v>
      </c>
      <c r="AN19" s="931">
        <v>18.0</v>
      </c>
      <c r="AO19" s="959">
        <v>0.0</v>
      </c>
      <c r="AP19" s="960">
        <v>0.0</v>
      </c>
      <c r="AQ19" s="958">
        <v>0.0</v>
      </c>
      <c r="AR19" s="912">
        <v>3.0</v>
      </c>
      <c r="AS19" s="934">
        <v>0.0</v>
      </c>
      <c r="AT19" s="931">
        <v>3.0</v>
      </c>
      <c r="AU19" s="931">
        <v>8.0</v>
      </c>
      <c r="AV19" s="928">
        <v>0.0</v>
      </c>
      <c r="AW19" s="931">
        <v>8.0</v>
      </c>
      <c r="AX19" s="912">
        <v>2.0</v>
      </c>
      <c r="AY19" s="932">
        <v>1.0</v>
      </c>
      <c r="AZ19" s="931">
        <v>3.0</v>
      </c>
      <c r="BA19" s="959">
        <v>2.0</v>
      </c>
      <c r="BB19" s="960">
        <v>2.0</v>
      </c>
      <c r="BC19" s="958">
        <v>0.0</v>
      </c>
      <c r="BD19" s="912">
        <v>2.0</v>
      </c>
      <c r="BE19" s="932">
        <v>1.0</v>
      </c>
      <c r="BF19" s="931">
        <v>3.0</v>
      </c>
    </row>
    <row r="20">
      <c r="A20" s="916"/>
      <c r="B20" s="916"/>
      <c r="C20" s="916"/>
      <c r="D20" s="916"/>
      <c r="E20" s="964" t="s">
        <v>111</v>
      </c>
      <c r="F20" s="12"/>
      <c r="G20" s="12"/>
      <c r="H20" s="965">
        <v>10.0</v>
      </c>
      <c r="I20" s="966">
        <v>2.0</v>
      </c>
      <c r="J20" s="966">
        <v>12.0</v>
      </c>
      <c r="K20" s="967">
        <v>6.0</v>
      </c>
      <c r="L20" s="966">
        <v>1.0</v>
      </c>
      <c r="M20" s="966">
        <v>7.0</v>
      </c>
      <c r="N20" s="966">
        <v>16.0</v>
      </c>
      <c r="O20" s="966">
        <v>3.0</v>
      </c>
      <c r="P20" s="966">
        <v>19.0</v>
      </c>
      <c r="Q20" s="966">
        <v>21.0</v>
      </c>
      <c r="R20" s="966">
        <v>7.0</v>
      </c>
      <c r="S20" s="966">
        <v>28.0</v>
      </c>
      <c r="T20" s="966">
        <v>15.0</v>
      </c>
      <c r="U20" s="966">
        <v>3.0</v>
      </c>
      <c r="V20" s="966">
        <v>18.0</v>
      </c>
      <c r="W20" s="966">
        <v>36.0</v>
      </c>
      <c r="X20" s="966">
        <v>10.0</v>
      </c>
      <c r="Y20" s="966">
        <v>46.0</v>
      </c>
      <c r="Z20" s="966">
        <v>37.0</v>
      </c>
      <c r="AA20" s="966">
        <v>10.0</v>
      </c>
      <c r="AB20" s="966">
        <v>47.0</v>
      </c>
      <c r="AC20" s="966">
        <v>5.0</v>
      </c>
      <c r="AD20" s="966">
        <v>1.0</v>
      </c>
      <c r="AE20" s="966">
        <v>6.0</v>
      </c>
      <c r="AF20" s="966">
        <v>24.0</v>
      </c>
      <c r="AG20" s="966">
        <v>9.0</v>
      </c>
      <c r="AH20" s="966">
        <v>33.0</v>
      </c>
      <c r="AI20" s="966">
        <v>39.0</v>
      </c>
      <c r="AJ20" s="966">
        <v>10.0</v>
      </c>
      <c r="AK20" s="966">
        <v>49.0</v>
      </c>
      <c r="AL20" s="966">
        <v>79.0</v>
      </c>
      <c r="AM20" s="966">
        <v>23.0</v>
      </c>
      <c r="AN20" s="966">
        <v>102.0</v>
      </c>
      <c r="AO20" s="966">
        <v>3.0</v>
      </c>
      <c r="AP20" s="966">
        <v>0.0</v>
      </c>
      <c r="AQ20" s="966">
        <v>3.0</v>
      </c>
      <c r="AR20" s="966">
        <v>27.0</v>
      </c>
      <c r="AS20" s="966">
        <v>7.0</v>
      </c>
      <c r="AT20" s="966">
        <v>34.0</v>
      </c>
      <c r="AU20" s="966">
        <v>38.0</v>
      </c>
      <c r="AV20" s="966">
        <v>8.0</v>
      </c>
      <c r="AW20" s="966">
        <v>46.0</v>
      </c>
      <c r="AX20" s="966">
        <v>45.0</v>
      </c>
      <c r="AY20" s="966">
        <v>11.0</v>
      </c>
      <c r="AZ20" s="966">
        <v>56.0</v>
      </c>
      <c r="BA20" s="966">
        <v>42.0</v>
      </c>
      <c r="BB20" s="966">
        <v>10.0</v>
      </c>
      <c r="BC20" s="966">
        <v>52.0</v>
      </c>
      <c r="BD20" s="966">
        <v>45.0</v>
      </c>
      <c r="BE20" s="966">
        <v>11.0</v>
      </c>
      <c r="BF20" s="966">
        <v>56.0</v>
      </c>
    </row>
    <row r="21">
      <c r="A21" s="914"/>
      <c r="B21" s="914"/>
      <c r="C21" s="914"/>
      <c r="D21" s="917"/>
      <c r="E21" s="917"/>
      <c r="F21" s="917"/>
      <c r="G21" s="917"/>
      <c r="H21" s="914"/>
      <c r="I21" s="914"/>
      <c r="J21" s="914"/>
      <c r="K21" s="914"/>
      <c r="L21" s="914"/>
      <c r="M21" s="914"/>
      <c r="N21" s="914"/>
      <c r="O21" s="914"/>
      <c r="P21" s="914"/>
      <c r="Q21" s="914"/>
      <c r="R21" s="914"/>
      <c r="S21" s="914"/>
      <c r="T21" s="914"/>
      <c r="U21" s="914"/>
      <c r="V21" s="914"/>
      <c r="W21" s="914"/>
      <c r="X21" s="914"/>
      <c r="Y21" s="914"/>
      <c r="Z21" s="914"/>
      <c r="AA21" s="914"/>
      <c r="AB21" s="914"/>
      <c r="AC21" s="914"/>
      <c r="AD21" s="914"/>
      <c r="AE21" s="914"/>
      <c r="AF21" s="914"/>
      <c r="AG21" s="914"/>
      <c r="AH21" s="914"/>
      <c r="AI21" s="914"/>
      <c r="AJ21" s="914"/>
      <c r="AK21" s="914"/>
      <c r="AL21" s="914"/>
      <c r="AM21" s="914"/>
      <c r="AN21" s="914"/>
      <c r="AO21" s="914"/>
      <c r="AP21" s="914"/>
      <c r="AQ21" s="914"/>
      <c r="AR21" s="914"/>
      <c r="AS21" s="914"/>
      <c r="AT21" s="914"/>
      <c r="AU21" s="914"/>
      <c r="AV21" s="914"/>
      <c r="AW21" s="914"/>
      <c r="AX21" s="914"/>
      <c r="AY21" s="914"/>
      <c r="AZ21" s="914"/>
      <c r="BA21" s="914"/>
      <c r="BB21" s="914"/>
      <c r="BC21" s="914"/>
      <c r="BD21" s="914"/>
      <c r="BE21" s="914"/>
      <c r="BF21" s="914"/>
    </row>
    <row r="22">
      <c r="A22" s="968"/>
      <c r="B22" s="968"/>
      <c r="C22" s="968"/>
      <c r="D22" s="968"/>
      <c r="E22" s="969" t="s">
        <v>116</v>
      </c>
      <c r="F22" s="12"/>
      <c r="G22" s="12"/>
      <c r="H22" s="970">
        <v>0.0</v>
      </c>
      <c r="I22" s="970">
        <v>0.0</v>
      </c>
      <c r="J22" s="970">
        <v>0.0</v>
      </c>
      <c r="K22" s="970">
        <v>1.0</v>
      </c>
      <c r="L22" s="970">
        <v>0.0</v>
      </c>
      <c r="M22" s="970">
        <v>1.0</v>
      </c>
      <c r="N22" s="970">
        <v>1.0</v>
      </c>
      <c r="O22" s="970">
        <v>0.0</v>
      </c>
      <c r="P22" s="970">
        <v>1.0</v>
      </c>
      <c r="Q22" s="970">
        <v>0.0</v>
      </c>
      <c r="R22" s="970">
        <v>0.0</v>
      </c>
      <c r="S22" s="970">
        <v>0.0</v>
      </c>
      <c r="T22" s="970">
        <v>3.0</v>
      </c>
      <c r="U22" s="970">
        <v>1.0</v>
      </c>
      <c r="V22" s="970">
        <v>4.0</v>
      </c>
      <c r="W22" s="970">
        <v>3.0</v>
      </c>
      <c r="X22" s="970">
        <v>1.0</v>
      </c>
      <c r="Y22" s="970">
        <v>4.0</v>
      </c>
      <c r="Z22" s="970">
        <v>4.0</v>
      </c>
      <c r="AA22" s="970">
        <v>1.0</v>
      </c>
      <c r="AB22" s="970">
        <v>5.0</v>
      </c>
      <c r="AC22" s="971">
        <v>0.0</v>
      </c>
      <c r="AD22" s="971">
        <v>0.0</v>
      </c>
      <c r="AE22" s="971">
        <v>0.0</v>
      </c>
      <c r="AF22" s="970">
        <v>4.0</v>
      </c>
      <c r="AG22" s="970">
        <v>2.0</v>
      </c>
      <c r="AH22" s="970">
        <v>6.0</v>
      </c>
      <c r="AI22" s="970">
        <v>4.0</v>
      </c>
      <c r="AJ22" s="970">
        <v>2.0</v>
      </c>
      <c r="AK22" s="970">
        <v>6.0</v>
      </c>
      <c r="AL22" s="970">
        <v>8.0</v>
      </c>
      <c r="AM22" s="970">
        <v>3.0</v>
      </c>
      <c r="AN22" s="970">
        <v>11.0</v>
      </c>
      <c r="AO22" s="970">
        <v>0.0</v>
      </c>
      <c r="AP22" s="970">
        <v>0.0</v>
      </c>
      <c r="AQ22" s="970">
        <v>0.0</v>
      </c>
      <c r="AR22" s="970">
        <v>12.0</v>
      </c>
      <c r="AS22" s="970">
        <v>1.0</v>
      </c>
      <c r="AT22" s="970">
        <v>13.0</v>
      </c>
      <c r="AU22" s="970">
        <v>12.0</v>
      </c>
      <c r="AV22" s="970">
        <v>1.0</v>
      </c>
      <c r="AW22" s="970">
        <v>13.0</v>
      </c>
      <c r="AX22" s="970">
        <v>20.0</v>
      </c>
      <c r="AY22" s="970">
        <v>4.0</v>
      </c>
      <c r="AZ22" s="970">
        <v>24.0</v>
      </c>
      <c r="BA22" s="970">
        <v>16.0</v>
      </c>
      <c r="BB22" s="970">
        <v>3.0</v>
      </c>
      <c r="BC22" s="970">
        <v>19.0</v>
      </c>
      <c r="BD22" s="970">
        <v>20.0</v>
      </c>
      <c r="BE22" s="970">
        <v>4.0</v>
      </c>
      <c r="BF22" s="970">
        <v>24.0</v>
      </c>
    </row>
    <row r="23">
      <c r="A23" s="968"/>
      <c r="B23" s="968"/>
      <c r="C23" s="968"/>
      <c r="D23" s="968"/>
      <c r="E23" s="972" t="s">
        <v>117</v>
      </c>
      <c r="F23" s="12"/>
      <c r="G23" s="12"/>
      <c r="H23" s="970">
        <v>0.0</v>
      </c>
      <c r="I23" s="973">
        <v>0.0</v>
      </c>
      <c r="J23" s="973">
        <v>0.0</v>
      </c>
      <c r="K23" s="973">
        <v>0.0</v>
      </c>
      <c r="L23" s="973">
        <v>0.0</v>
      </c>
      <c r="M23" s="973">
        <v>0.0</v>
      </c>
      <c r="N23" s="973">
        <v>0.0</v>
      </c>
      <c r="O23" s="973">
        <v>0.0</v>
      </c>
      <c r="P23" s="973">
        <v>0.0</v>
      </c>
      <c r="Q23" s="973">
        <v>0.0</v>
      </c>
      <c r="R23" s="973">
        <v>0.0</v>
      </c>
      <c r="S23" s="973">
        <v>0.0</v>
      </c>
      <c r="T23" s="973">
        <v>0.0</v>
      </c>
      <c r="U23" s="973">
        <v>0.0</v>
      </c>
      <c r="V23" s="973">
        <v>0.0</v>
      </c>
      <c r="W23" s="973">
        <v>0.0</v>
      </c>
      <c r="X23" s="973">
        <v>0.0</v>
      </c>
      <c r="Y23" s="973">
        <v>0.0</v>
      </c>
      <c r="Z23" s="973">
        <v>0.0</v>
      </c>
      <c r="AA23" s="973">
        <v>0.0</v>
      </c>
      <c r="AB23" s="973">
        <v>0.0</v>
      </c>
      <c r="AC23" s="973">
        <v>0.0</v>
      </c>
      <c r="AD23" s="973">
        <v>0.0</v>
      </c>
      <c r="AE23" s="973">
        <v>0.0</v>
      </c>
      <c r="AF23" s="973">
        <v>0.0</v>
      </c>
      <c r="AG23" s="973">
        <v>0.0</v>
      </c>
      <c r="AH23" s="973">
        <v>0.0</v>
      </c>
      <c r="AI23" s="973">
        <v>0.0</v>
      </c>
      <c r="AJ23" s="973">
        <v>0.0</v>
      </c>
      <c r="AK23" s="973">
        <v>0.0</v>
      </c>
      <c r="AL23" s="973">
        <v>0.0</v>
      </c>
      <c r="AM23" s="973">
        <v>0.0</v>
      </c>
      <c r="AN23" s="973">
        <v>0.0</v>
      </c>
      <c r="AO23" s="973">
        <v>0.0</v>
      </c>
      <c r="AP23" s="973">
        <v>0.0</v>
      </c>
      <c r="AQ23" s="973">
        <v>0.0</v>
      </c>
      <c r="AR23" s="973">
        <v>0.0</v>
      </c>
      <c r="AS23" s="973">
        <v>0.0</v>
      </c>
      <c r="AT23" s="973">
        <v>0.0</v>
      </c>
      <c r="AU23" s="973">
        <v>0.0</v>
      </c>
      <c r="AV23" s="973">
        <v>0.0</v>
      </c>
      <c r="AW23" s="973">
        <v>0.0</v>
      </c>
      <c r="AX23" s="973">
        <v>0.0</v>
      </c>
      <c r="AY23" s="973">
        <v>0.0</v>
      </c>
      <c r="AZ23" s="973">
        <v>0.0</v>
      </c>
      <c r="BA23" s="973">
        <v>0.0</v>
      </c>
      <c r="BB23" s="973">
        <v>0.0</v>
      </c>
      <c r="BC23" s="973">
        <v>0.0</v>
      </c>
      <c r="BD23" s="973">
        <v>0.0</v>
      </c>
      <c r="BE23" s="973">
        <v>0.0</v>
      </c>
      <c r="BF23" s="973">
        <v>0.0</v>
      </c>
    </row>
    <row r="24">
      <c r="A24" s="914"/>
      <c r="B24" s="914"/>
      <c r="C24" s="914"/>
      <c r="D24" s="917"/>
      <c r="E24" s="917"/>
      <c r="F24" s="917"/>
      <c r="G24" s="917"/>
      <c r="H24" s="914"/>
      <c r="I24" s="914"/>
      <c r="J24" s="914"/>
      <c r="K24" s="914"/>
      <c r="L24" s="914"/>
      <c r="M24" s="914"/>
      <c r="N24" s="914"/>
      <c r="O24" s="914"/>
      <c r="P24" s="914"/>
      <c r="Q24" s="914"/>
      <c r="R24" s="914"/>
      <c r="S24" s="914"/>
      <c r="T24" s="914"/>
      <c r="U24" s="914"/>
      <c r="V24" s="914"/>
      <c r="W24" s="914"/>
      <c r="X24" s="914"/>
      <c r="Y24" s="914"/>
      <c r="Z24" s="914"/>
      <c r="AA24" s="914"/>
      <c r="AB24" s="914"/>
      <c r="AC24" s="914"/>
      <c r="AD24" s="914"/>
      <c r="AE24" s="914"/>
      <c r="AF24" s="914"/>
      <c r="AG24" s="914"/>
      <c r="AH24" s="914"/>
      <c r="AI24" s="914"/>
      <c r="AJ24" s="914"/>
      <c r="AK24" s="914"/>
      <c r="AL24" s="914"/>
      <c r="AM24" s="914"/>
      <c r="AN24" s="914"/>
      <c r="AO24" s="914"/>
      <c r="AP24" s="914"/>
      <c r="AQ24" s="914"/>
      <c r="AR24" s="914"/>
      <c r="AS24" s="914"/>
      <c r="AT24" s="914"/>
      <c r="AU24" s="914"/>
      <c r="AV24" s="914"/>
      <c r="AW24" s="914"/>
      <c r="AX24" s="914"/>
      <c r="AY24" s="914"/>
      <c r="AZ24" s="914"/>
      <c r="BA24" s="914"/>
      <c r="BB24" s="914"/>
      <c r="BC24" s="914"/>
      <c r="BD24" s="914"/>
      <c r="BE24" s="914"/>
      <c r="BF24" s="914"/>
    </row>
    <row r="25">
      <c r="A25" s="914"/>
      <c r="B25" s="914"/>
      <c r="C25" s="914"/>
      <c r="D25" s="917"/>
      <c r="E25" s="917"/>
      <c r="F25" s="917"/>
      <c r="G25" s="917"/>
      <c r="H25" s="914"/>
      <c r="I25" s="914"/>
      <c r="J25" s="914"/>
      <c r="K25" s="914"/>
      <c r="L25" s="914"/>
      <c r="M25" s="914"/>
      <c r="N25" s="914"/>
      <c r="O25" s="914"/>
      <c r="P25" s="914"/>
      <c r="Q25" s="914"/>
      <c r="R25" s="914"/>
      <c r="S25" s="914"/>
      <c r="T25" s="914"/>
      <c r="U25" s="914"/>
      <c r="V25" s="914"/>
      <c r="W25" s="914"/>
      <c r="X25" s="914"/>
      <c r="Y25" s="914"/>
      <c r="Z25" s="914"/>
      <c r="AA25" s="914"/>
      <c r="AB25" s="914"/>
      <c r="AC25" s="914"/>
      <c r="AD25" s="914"/>
      <c r="AE25" s="914"/>
      <c r="AF25" s="914"/>
      <c r="AG25" s="914"/>
      <c r="AH25" s="914"/>
      <c r="AI25" s="914"/>
      <c r="AJ25" s="914"/>
      <c r="AK25" s="914"/>
      <c r="AL25" s="914"/>
      <c r="AM25" s="914"/>
      <c r="AN25" s="914"/>
      <c r="AO25" s="914"/>
      <c r="AP25" s="914"/>
      <c r="AQ25" s="914"/>
      <c r="AR25" s="914"/>
      <c r="AS25" s="914"/>
      <c r="AT25" s="914"/>
      <c r="AU25" s="914"/>
      <c r="AV25" s="914"/>
      <c r="AW25" s="914"/>
      <c r="AX25" s="914"/>
      <c r="AY25" s="914"/>
      <c r="AZ25" s="914"/>
      <c r="BA25" s="914"/>
      <c r="BB25" s="914"/>
      <c r="BC25" s="914"/>
      <c r="BD25" s="914"/>
      <c r="BE25" s="914"/>
      <c r="BF25" s="914"/>
    </row>
    <row r="26">
      <c r="A26" s="914"/>
      <c r="B26" s="914"/>
      <c r="C26" s="914"/>
      <c r="D26" s="917"/>
      <c r="E26" s="917"/>
      <c r="F26" s="917"/>
      <c r="G26" s="917"/>
      <c r="H26" s="914"/>
      <c r="I26" s="914"/>
      <c r="J26" s="914"/>
      <c r="K26" s="914"/>
      <c r="L26" s="914"/>
      <c r="M26" s="914"/>
      <c r="N26" s="914"/>
      <c r="O26" s="914"/>
      <c r="P26" s="914"/>
      <c r="Q26" s="914"/>
      <c r="R26" s="914"/>
      <c r="S26" s="914"/>
      <c r="T26" s="914"/>
      <c r="U26" s="914"/>
      <c r="V26" s="914"/>
      <c r="W26" s="914"/>
      <c r="X26" s="914"/>
      <c r="Y26" s="914"/>
      <c r="Z26" s="914"/>
      <c r="AA26" s="914"/>
      <c r="AB26" s="914"/>
      <c r="AC26" s="914"/>
      <c r="AD26" s="914"/>
      <c r="AE26" s="914"/>
      <c r="AF26" s="914"/>
      <c r="AG26" s="914"/>
      <c r="AH26" s="914"/>
      <c r="AI26" s="914"/>
      <c r="AJ26" s="914"/>
      <c r="AK26" s="914"/>
      <c r="AL26" s="914"/>
      <c r="AM26" s="914"/>
      <c r="AN26" s="914"/>
      <c r="AO26" s="914"/>
      <c r="AP26" s="914"/>
      <c r="AQ26" s="914"/>
      <c r="AR26" s="914"/>
      <c r="AS26" s="914"/>
      <c r="AT26" s="914"/>
      <c r="AU26" s="914"/>
      <c r="AV26" s="914"/>
      <c r="AW26" s="914"/>
      <c r="AX26" s="914"/>
      <c r="AY26" s="914"/>
      <c r="AZ26" s="914"/>
      <c r="BA26" s="914"/>
      <c r="BB26" s="914"/>
      <c r="BC26" s="914"/>
      <c r="BD26" s="914"/>
      <c r="BE26" s="914"/>
      <c r="BF26" s="914"/>
    </row>
    <row r="27">
      <c r="A27" s="974"/>
      <c r="B27" s="975"/>
      <c r="C27" s="975"/>
      <c r="D27" s="976"/>
      <c r="E27" s="977"/>
      <c r="F27" s="977"/>
      <c r="G27" s="978"/>
      <c r="H27" s="979" t="s">
        <v>5</v>
      </c>
      <c r="I27" s="12"/>
      <c r="J27" s="12"/>
      <c r="K27" s="12"/>
      <c r="L27" s="12"/>
      <c r="M27" s="13"/>
      <c r="N27" s="980" t="s">
        <v>15</v>
      </c>
      <c r="O27" s="12"/>
      <c r="P27" s="13"/>
      <c r="Q27" s="979" t="s">
        <v>6</v>
      </c>
      <c r="R27" s="12"/>
      <c r="S27" s="12"/>
      <c r="T27" s="12"/>
      <c r="U27" s="12"/>
      <c r="V27" s="13"/>
      <c r="W27" s="980" t="s">
        <v>15</v>
      </c>
      <c r="X27" s="12"/>
      <c r="Y27" s="13"/>
      <c r="Z27" s="981" t="s">
        <v>16</v>
      </c>
      <c r="AA27" s="12"/>
      <c r="AB27" s="13"/>
      <c r="AC27" s="982" t="s">
        <v>8</v>
      </c>
      <c r="AD27" s="12"/>
      <c r="AE27" s="12"/>
      <c r="AF27" s="12"/>
      <c r="AG27" s="12"/>
      <c r="AH27" s="13"/>
      <c r="AI27" s="980" t="s">
        <v>15</v>
      </c>
      <c r="AJ27" s="12"/>
      <c r="AK27" s="13"/>
      <c r="AL27" s="983" t="s">
        <v>9</v>
      </c>
      <c r="AM27" s="12"/>
      <c r="AN27" s="13"/>
      <c r="AO27" s="979" t="s">
        <v>10</v>
      </c>
      <c r="AP27" s="12"/>
      <c r="AQ27" s="12"/>
      <c r="AR27" s="12"/>
      <c r="AS27" s="12"/>
      <c r="AT27" s="13"/>
      <c r="AU27" s="980" t="s">
        <v>15</v>
      </c>
      <c r="AV27" s="12"/>
      <c r="AW27" s="13"/>
      <c r="AX27" s="983" t="s">
        <v>12</v>
      </c>
      <c r="AY27" s="12"/>
      <c r="AZ27" s="13"/>
      <c r="BA27" s="984"/>
      <c r="BB27" s="12"/>
      <c r="BC27" s="13"/>
      <c r="BD27" s="985"/>
      <c r="BE27" s="12"/>
      <c r="BF27" s="13"/>
    </row>
    <row r="28">
      <c r="A28" s="986"/>
      <c r="B28" s="987"/>
      <c r="C28" s="987"/>
      <c r="D28" s="988"/>
      <c r="E28" s="989"/>
      <c r="F28" s="989"/>
      <c r="G28" s="990"/>
      <c r="H28" s="979" t="s">
        <v>13</v>
      </c>
      <c r="I28" s="12"/>
      <c r="J28" s="13"/>
      <c r="K28" s="979" t="s">
        <v>119</v>
      </c>
      <c r="L28" s="12"/>
      <c r="M28" s="13"/>
      <c r="N28" s="991"/>
      <c r="O28" s="12"/>
      <c r="P28" s="13"/>
      <c r="Q28" s="979" t="s">
        <v>13</v>
      </c>
      <c r="R28" s="12"/>
      <c r="S28" s="13"/>
      <c r="T28" s="979" t="s">
        <v>119</v>
      </c>
      <c r="U28" s="12"/>
      <c r="V28" s="13"/>
      <c r="W28" s="991"/>
      <c r="X28" s="12"/>
      <c r="Y28" s="13"/>
      <c r="Z28" s="981" t="s">
        <v>120</v>
      </c>
      <c r="AA28" s="12"/>
      <c r="AB28" s="13"/>
      <c r="AC28" s="979" t="s">
        <v>13</v>
      </c>
      <c r="AD28" s="12"/>
      <c r="AE28" s="13"/>
      <c r="AF28" s="979" t="s">
        <v>119</v>
      </c>
      <c r="AG28" s="12"/>
      <c r="AH28" s="13"/>
      <c r="AI28" s="991"/>
      <c r="AJ28" s="12"/>
      <c r="AK28" s="13"/>
      <c r="AL28" s="992"/>
      <c r="AM28" s="12"/>
      <c r="AN28" s="13"/>
      <c r="AO28" s="979" t="s">
        <v>13</v>
      </c>
      <c r="AP28" s="12"/>
      <c r="AQ28" s="13"/>
      <c r="AR28" s="979" t="s">
        <v>119</v>
      </c>
      <c r="AS28" s="12"/>
      <c r="AT28" s="13"/>
      <c r="AU28" s="991"/>
      <c r="AV28" s="12"/>
      <c r="AW28" s="13"/>
      <c r="AX28" s="992"/>
      <c r="AY28" s="12"/>
      <c r="AZ28" s="13"/>
      <c r="BA28" s="981" t="s">
        <v>17</v>
      </c>
      <c r="BB28" s="12"/>
      <c r="BC28" s="13"/>
      <c r="BD28" s="979" t="s">
        <v>18</v>
      </c>
      <c r="BE28" s="12"/>
      <c r="BF28" s="13"/>
    </row>
    <row r="29">
      <c r="A29" s="993" t="s">
        <v>36</v>
      </c>
      <c r="B29" s="29"/>
      <c r="C29" s="30"/>
      <c r="D29" s="994" t="s">
        <v>121</v>
      </c>
      <c r="G29" s="48"/>
      <c r="H29" s="995" t="s">
        <v>21</v>
      </c>
      <c r="I29" s="995" t="s">
        <v>22</v>
      </c>
      <c r="J29" s="995" t="s">
        <v>38</v>
      </c>
      <c r="K29" s="995" t="s">
        <v>21</v>
      </c>
      <c r="L29" s="995" t="s">
        <v>22</v>
      </c>
      <c r="M29" s="995" t="s">
        <v>38</v>
      </c>
      <c r="N29" s="996" t="s">
        <v>21</v>
      </c>
      <c r="O29" s="996" t="s">
        <v>22</v>
      </c>
      <c r="P29" s="996" t="s">
        <v>38</v>
      </c>
      <c r="Q29" s="995" t="s">
        <v>21</v>
      </c>
      <c r="R29" s="995" t="s">
        <v>22</v>
      </c>
      <c r="S29" s="995" t="s">
        <v>38</v>
      </c>
      <c r="T29" s="995" t="s">
        <v>21</v>
      </c>
      <c r="U29" s="995" t="s">
        <v>22</v>
      </c>
      <c r="V29" s="995" t="s">
        <v>38</v>
      </c>
      <c r="W29" s="996" t="s">
        <v>21</v>
      </c>
      <c r="X29" s="996" t="s">
        <v>22</v>
      </c>
      <c r="Y29" s="996" t="s">
        <v>38</v>
      </c>
      <c r="Z29" s="997" t="s">
        <v>21</v>
      </c>
      <c r="AA29" s="997" t="s">
        <v>22</v>
      </c>
      <c r="AB29" s="997" t="s">
        <v>38</v>
      </c>
      <c r="AC29" s="995" t="s">
        <v>21</v>
      </c>
      <c r="AD29" s="995" t="s">
        <v>22</v>
      </c>
      <c r="AE29" s="995" t="s">
        <v>38</v>
      </c>
      <c r="AF29" s="995" t="s">
        <v>21</v>
      </c>
      <c r="AG29" s="995" t="s">
        <v>22</v>
      </c>
      <c r="AH29" s="995" t="s">
        <v>38</v>
      </c>
      <c r="AI29" s="996" t="s">
        <v>21</v>
      </c>
      <c r="AJ29" s="996" t="s">
        <v>22</v>
      </c>
      <c r="AK29" s="996" t="s">
        <v>38</v>
      </c>
      <c r="AL29" s="998" t="s">
        <v>21</v>
      </c>
      <c r="AM29" s="998" t="s">
        <v>22</v>
      </c>
      <c r="AN29" s="998" t="s">
        <v>38</v>
      </c>
      <c r="AO29" s="995" t="s">
        <v>21</v>
      </c>
      <c r="AP29" s="995" t="s">
        <v>22</v>
      </c>
      <c r="AQ29" s="995" t="s">
        <v>38</v>
      </c>
      <c r="AR29" s="995" t="s">
        <v>21</v>
      </c>
      <c r="AS29" s="995" t="s">
        <v>22</v>
      </c>
      <c r="AT29" s="995" t="s">
        <v>38</v>
      </c>
      <c r="AU29" s="996" t="s">
        <v>21</v>
      </c>
      <c r="AV29" s="996" t="s">
        <v>22</v>
      </c>
      <c r="AW29" s="996" t="s">
        <v>38</v>
      </c>
      <c r="AX29" s="998" t="s">
        <v>21</v>
      </c>
      <c r="AY29" s="998" t="s">
        <v>22</v>
      </c>
      <c r="AZ29" s="998" t="s">
        <v>38</v>
      </c>
      <c r="BA29" s="997" t="s">
        <v>21</v>
      </c>
      <c r="BB29" s="997" t="s">
        <v>22</v>
      </c>
      <c r="BC29" s="997" t="s">
        <v>38</v>
      </c>
      <c r="BD29" s="995" t="s">
        <v>21</v>
      </c>
      <c r="BE29" s="995" t="s">
        <v>22</v>
      </c>
      <c r="BF29" s="995" t="s">
        <v>38</v>
      </c>
    </row>
    <row r="30">
      <c r="A30" s="999"/>
      <c r="B30" s="1000"/>
      <c r="C30" s="1001"/>
      <c r="D30" s="1002"/>
      <c r="E30" s="1003"/>
      <c r="F30" s="1003"/>
      <c r="G30" s="1004"/>
      <c r="H30" s="1005"/>
      <c r="I30" s="1005"/>
      <c r="J30" s="1005"/>
      <c r="K30" s="1005"/>
      <c r="L30" s="1005"/>
      <c r="M30" s="1005"/>
      <c r="N30" s="1006"/>
      <c r="O30" s="1006"/>
      <c r="P30" s="1006"/>
      <c r="Q30" s="1005"/>
      <c r="R30" s="1005"/>
      <c r="S30" s="1005"/>
      <c r="T30" s="1005"/>
      <c r="U30" s="1005"/>
      <c r="V30" s="1005"/>
      <c r="W30" s="1006"/>
      <c r="X30" s="1006"/>
      <c r="Y30" s="1006"/>
      <c r="Z30" s="1007"/>
      <c r="AA30" s="1007"/>
      <c r="AB30" s="1007"/>
      <c r="AC30" s="1005"/>
      <c r="AD30" s="1005"/>
      <c r="AE30" s="1005"/>
      <c r="AF30" s="1005"/>
      <c r="AG30" s="1005"/>
      <c r="AH30" s="1005"/>
      <c r="AI30" s="1006"/>
      <c r="AJ30" s="1006"/>
      <c r="AK30" s="1006"/>
      <c r="AL30" s="1008"/>
      <c r="AM30" s="1008"/>
      <c r="AN30" s="1008"/>
      <c r="AO30" s="1005"/>
      <c r="AP30" s="1005"/>
      <c r="AQ30" s="1005"/>
      <c r="AR30" s="1005"/>
      <c r="AS30" s="1005"/>
      <c r="AT30" s="1005"/>
      <c r="AU30" s="1006"/>
      <c r="AV30" s="1006"/>
      <c r="AW30" s="1006"/>
      <c r="AX30" s="1008"/>
      <c r="AY30" s="1008"/>
      <c r="AZ30" s="1008"/>
      <c r="BA30" s="1007"/>
      <c r="BB30" s="1007"/>
      <c r="BC30" s="1007"/>
      <c r="BD30" s="1005"/>
      <c r="BE30" s="1005"/>
      <c r="BF30" s="1005"/>
    </row>
    <row r="31">
      <c r="A31" s="999"/>
      <c r="B31" s="1009" t="s">
        <v>39</v>
      </c>
      <c r="C31" s="1010" t="s">
        <v>122</v>
      </c>
      <c r="D31" s="1011" t="s">
        <v>123</v>
      </c>
      <c r="G31" s="1012"/>
      <c r="H31" s="1013"/>
      <c r="I31" s="1013"/>
      <c r="J31" s="1013"/>
      <c r="K31" s="1013"/>
      <c r="L31" s="1013"/>
      <c r="M31" s="1013"/>
      <c r="N31" s="1014"/>
      <c r="O31" s="1014"/>
      <c r="P31" s="1014"/>
      <c r="Q31" s="1015"/>
      <c r="R31" s="1015"/>
      <c r="S31" s="1015"/>
      <c r="T31" s="1015"/>
      <c r="U31" s="1015"/>
      <c r="V31" s="1015"/>
      <c r="W31" s="1016"/>
      <c r="X31" s="1016"/>
      <c r="Y31" s="1016"/>
      <c r="Z31" s="1007"/>
      <c r="AA31" s="1007"/>
      <c r="AB31" s="1007"/>
      <c r="AC31" s="1005"/>
      <c r="AD31" s="1005"/>
      <c r="AE31" s="1005"/>
      <c r="AF31" s="1005"/>
      <c r="AG31" s="1005"/>
      <c r="AH31" s="1005"/>
      <c r="AI31" s="1006"/>
      <c r="AJ31" s="1006"/>
      <c r="AK31" s="1006"/>
      <c r="AL31" s="1008"/>
      <c r="AM31" s="1008"/>
      <c r="AN31" s="1008"/>
      <c r="AO31" s="1005"/>
      <c r="AP31" s="1005"/>
      <c r="AQ31" s="1005"/>
      <c r="AR31" s="1005"/>
      <c r="AS31" s="1005"/>
      <c r="AT31" s="1005"/>
      <c r="AU31" s="1006"/>
      <c r="AV31" s="1006"/>
      <c r="AW31" s="1006"/>
      <c r="AX31" s="1008"/>
      <c r="AY31" s="1008"/>
      <c r="AZ31" s="1008"/>
      <c r="BA31" s="1007"/>
      <c r="BB31" s="1007"/>
      <c r="BC31" s="1007"/>
      <c r="BD31" s="1005"/>
      <c r="BE31" s="1005"/>
      <c r="BF31" s="1005"/>
    </row>
    <row r="32">
      <c r="A32" s="999"/>
      <c r="B32" s="1000"/>
      <c r="C32" s="1001"/>
      <c r="D32" s="1017" t="s">
        <v>41</v>
      </c>
      <c r="E32" s="29"/>
      <c r="F32" s="29"/>
      <c r="G32" s="30"/>
      <c r="H32" s="1015"/>
      <c r="I32" s="1015"/>
      <c r="J32" s="1015"/>
      <c r="K32" s="1015"/>
      <c r="L32" s="1015"/>
      <c r="M32" s="1015"/>
      <c r="N32" s="1016"/>
      <c r="O32" s="1016"/>
      <c r="P32" s="1016"/>
      <c r="Q32" s="1018"/>
      <c r="R32" s="1018"/>
      <c r="S32" s="1018"/>
      <c r="T32" s="1018"/>
      <c r="U32" s="1018"/>
      <c r="V32" s="1018"/>
      <c r="W32" s="1019"/>
      <c r="X32" s="1019"/>
      <c r="Y32" s="1019"/>
      <c r="Z32" s="1020"/>
      <c r="AA32" s="1020"/>
      <c r="AB32" s="1020"/>
      <c r="AC32" s="1018"/>
      <c r="AD32" s="1018"/>
      <c r="AE32" s="1018"/>
      <c r="AF32" s="1018"/>
      <c r="AG32" s="1018"/>
      <c r="AH32" s="1018"/>
      <c r="AI32" s="1019"/>
      <c r="AJ32" s="1019"/>
      <c r="AK32" s="1019"/>
      <c r="AL32" s="1021"/>
      <c r="AM32" s="1021"/>
      <c r="AN32" s="1021"/>
      <c r="AO32" s="1018"/>
      <c r="AP32" s="1018"/>
      <c r="AQ32" s="1018"/>
      <c r="AR32" s="1018"/>
      <c r="AS32" s="1018"/>
      <c r="AT32" s="1018"/>
      <c r="AU32" s="1019"/>
      <c r="AV32" s="1019"/>
      <c r="AW32" s="1019"/>
      <c r="AX32" s="1021"/>
      <c r="AY32" s="1021"/>
      <c r="AZ32" s="1021"/>
      <c r="BA32" s="1020"/>
      <c r="BB32" s="1020"/>
      <c r="BC32" s="1020"/>
      <c r="BD32" s="1018"/>
      <c r="BE32" s="1018"/>
      <c r="BF32" s="1018"/>
    </row>
    <row r="33">
      <c r="A33" s="999"/>
      <c r="B33" s="1000"/>
      <c r="C33" s="1022"/>
      <c r="D33" s="1017">
        <v>1.0</v>
      </c>
      <c r="E33" s="1023" t="s">
        <v>213</v>
      </c>
      <c r="F33" s="12"/>
      <c r="G33" s="13"/>
      <c r="H33" s="1024">
        <v>9.0</v>
      </c>
      <c r="I33" s="1024">
        <v>0.0</v>
      </c>
      <c r="J33" s="1024">
        <v>9.0</v>
      </c>
      <c r="K33" s="1024">
        <v>4.0</v>
      </c>
      <c r="L33" s="1024">
        <v>0.0</v>
      </c>
      <c r="M33" s="1024">
        <v>4.0</v>
      </c>
      <c r="N33" s="1025">
        <v>13.0</v>
      </c>
      <c r="O33" s="1025">
        <v>0.0</v>
      </c>
      <c r="P33" s="1025">
        <v>13.0</v>
      </c>
      <c r="Q33" s="1026">
        <v>15.0</v>
      </c>
      <c r="R33" s="1026">
        <v>0.0</v>
      </c>
      <c r="S33" s="1026">
        <v>15.0</v>
      </c>
      <c r="T33" s="1026">
        <v>11.0</v>
      </c>
      <c r="U33" s="1026">
        <v>5.0</v>
      </c>
      <c r="V33" s="1026">
        <v>16.0</v>
      </c>
      <c r="W33" s="1027">
        <v>26.0</v>
      </c>
      <c r="X33" s="1027">
        <v>5.0</v>
      </c>
      <c r="Y33" s="1027">
        <v>31.0</v>
      </c>
      <c r="Z33" s="1028">
        <v>39.0</v>
      </c>
      <c r="AA33" s="1029">
        <v>5.0</v>
      </c>
      <c r="AB33" s="1029">
        <v>44.0</v>
      </c>
      <c r="AC33" s="1029">
        <v>3.0</v>
      </c>
      <c r="AD33" s="1029">
        <v>0.0</v>
      </c>
      <c r="AE33" s="1029">
        <v>3.0</v>
      </c>
      <c r="AF33" s="1029">
        <v>17.0</v>
      </c>
      <c r="AG33" s="1029">
        <v>0.0</v>
      </c>
      <c r="AH33" s="1029">
        <v>17.0</v>
      </c>
      <c r="AI33" s="1029">
        <v>20.0</v>
      </c>
      <c r="AJ33" s="1029">
        <v>0.0</v>
      </c>
      <c r="AK33" s="1029">
        <v>20.0</v>
      </c>
      <c r="AL33" s="1029">
        <v>59.0</v>
      </c>
      <c r="AM33" s="1029">
        <v>5.0</v>
      </c>
      <c r="AN33" s="1029">
        <v>64.0</v>
      </c>
      <c r="AO33" s="1029">
        <v>3.0</v>
      </c>
      <c r="AP33" s="1029">
        <v>0.0</v>
      </c>
      <c r="AQ33" s="1029">
        <v>3.0</v>
      </c>
      <c r="AR33" s="1029">
        <v>8.0</v>
      </c>
      <c r="AS33" s="1029">
        <v>0.0</v>
      </c>
      <c r="AT33" s="1029">
        <v>8.0</v>
      </c>
      <c r="AU33" s="1029">
        <v>11.0</v>
      </c>
      <c r="AV33" s="1029">
        <v>0.0</v>
      </c>
      <c r="AW33" s="1029">
        <v>11.0</v>
      </c>
      <c r="AX33" s="1029">
        <v>70.0</v>
      </c>
      <c r="AY33" s="1029">
        <v>5.0</v>
      </c>
      <c r="AZ33" s="1029">
        <v>75.0</v>
      </c>
      <c r="BA33" s="1029">
        <v>31.0</v>
      </c>
      <c r="BB33" s="1029">
        <v>0.0</v>
      </c>
      <c r="BC33" s="1029">
        <v>31.0</v>
      </c>
      <c r="BD33" s="1029">
        <v>70.0</v>
      </c>
      <c r="BE33" s="1029">
        <v>5.0</v>
      </c>
      <c r="BF33" s="1029">
        <v>75.0</v>
      </c>
    </row>
    <row r="34">
      <c r="A34" s="1030"/>
      <c r="B34" s="1031"/>
      <c r="C34" s="1032"/>
      <c r="D34" s="1033"/>
      <c r="E34" s="1034" t="s">
        <v>214</v>
      </c>
      <c r="F34" s="1035"/>
      <c r="G34" s="1036"/>
      <c r="H34" s="1037">
        <v>1.0</v>
      </c>
      <c r="I34" s="1037">
        <v>0.0</v>
      </c>
      <c r="J34" s="1037">
        <v>1.0</v>
      </c>
      <c r="K34" s="1037">
        <v>1.0</v>
      </c>
      <c r="L34" s="1037">
        <v>0.0</v>
      </c>
      <c r="M34" s="1037">
        <v>1.0</v>
      </c>
      <c r="N34" s="1037">
        <v>2.0</v>
      </c>
      <c r="O34" s="1037">
        <v>0.0</v>
      </c>
      <c r="P34" s="1037">
        <v>2.0</v>
      </c>
      <c r="Q34" s="1037">
        <v>6.0</v>
      </c>
      <c r="R34" s="1037">
        <v>0.0</v>
      </c>
      <c r="S34" s="1037">
        <v>6.0</v>
      </c>
      <c r="T34" s="1037">
        <v>1.0</v>
      </c>
      <c r="U34" s="1037">
        <v>1.0</v>
      </c>
      <c r="V34" s="1037">
        <v>2.0</v>
      </c>
      <c r="W34" s="1037">
        <v>7.0</v>
      </c>
      <c r="X34" s="1037">
        <v>1.0</v>
      </c>
      <c r="Y34" s="1037">
        <v>8.0</v>
      </c>
      <c r="Z34" s="1037">
        <v>9.0</v>
      </c>
      <c r="AA34" s="1038">
        <v>1.0</v>
      </c>
      <c r="AB34" s="1038">
        <v>10.0</v>
      </c>
      <c r="AC34" s="1038">
        <v>0.0</v>
      </c>
      <c r="AD34" s="1038">
        <v>0.0</v>
      </c>
      <c r="AE34" s="1038">
        <v>0.0</v>
      </c>
      <c r="AF34" s="1038">
        <v>2.0</v>
      </c>
      <c r="AG34" s="1038">
        <v>0.0</v>
      </c>
      <c r="AH34" s="1038">
        <v>2.0</v>
      </c>
      <c r="AI34" s="1038">
        <v>2.0</v>
      </c>
      <c r="AJ34" s="1038">
        <v>0.0</v>
      </c>
      <c r="AK34" s="1038">
        <v>2.0</v>
      </c>
      <c r="AL34" s="1038">
        <v>11.0</v>
      </c>
      <c r="AM34" s="1038">
        <v>1.0</v>
      </c>
      <c r="AN34" s="1038">
        <v>12.0</v>
      </c>
      <c r="AO34" s="1038">
        <v>3.0</v>
      </c>
      <c r="AP34" s="1038">
        <v>0.0</v>
      </c>
      <c r="AQ34" s="1038">
        <v>3.0</v>
      </c>
      <c r="AR34" s="1038">
        <v>0.0</v>
      </c>
      <c r="AS34" s="1038">
        <v>0.0</v>
      </c>
      <c r="AT34" s="1038">
        <v>0.0</v>
      </c>
      <c r="AU34" s="1038">
        <v>3.0</v>
      </c>
      <c r="AV34" s="1038">
        <v>0.0</v>
      </c>
      <c r="AW34" s="1038">
        <v>3.0</v>
      </c>
      <c r="AX34" s="1038">
        <v>14.0</v>
      </c>
      <c r="AY34" s="1038">
        <v>1.0</v>
      </c>
      <c r="AZ34" s="1038">
        <v>15.0</v>
      </c>
      <c r="BA34" s="1038">
        <v>5.0</v>
      </c>
      <c r="BB34" s="1038">
        <v>0.0</v>
      </c>
      <c r="BC34" s="1038">
        <v>5.0</v>
      </c>
      <c r="BD34" s="1038">
        <v>14.0</v>
      </c>
      <c r="BE34" s="1038">
        <v>1.0</v>
      </c>
      <c r="BF34" s="1038">
        <v>15.0</v>
      </c>
    </row>
    <row r="35">
      <c r="A35" s="1030"/>
      <c r="B35" s="1031"/>
      <c r="C35" s="1032"/>
      <c r="D35" s="1033"/>
      <c r="E35" s="1034" t="s">
        <v>29</v>
      </c>
      <c r="F35" s="1035"/>
      <c r="G35" s="1036"/>
      <c r="H35" s="1037">
        <v>7.0</v>
      </c>
      <c r="I35" s="1037">
        <v>0.0</v>
      </c>
      <c r="J35" s="1037">
        <v>7.0</v>
      </c>
      <c r="K35" s="1037">
        <v>2.0</v>
      </c>
      <c r="L35" s="1037">
        <v>0.0</v>
      </c>
      <c r="M35" s="1037">
        <v>2.0</v>
      </c>
      <c r="N35" s="1037">
        <v>9.0</v>
      </c>
      <c r="O35" s="1037">
        <v>0.0</v>
      </c>
      <c r="P35" s="1037">
        <v>9.0</v>
      </c>
      <c r="Q35" s="1037">
        <v>9.0</v>
      </c>
      <c r="R35" s="1037">
        <v>0.0</v>
      </c>
      <c r="S35" s="1037">
        <v>9.0</v>
      </c>
      <c r="T35" s="1037">
        <v>2.0</v>
      </c>
      <c r="U35" s="1037">
        <v>2.0</v>
      </c>
      <c r="V35" s="1037">
        <v>4.0</v>
      </c>
      <c r="W35" s="1037">
        <v>11.0</v>
      </c>
      <c r="X35" s="1037">
        <v>2.0</v>
      </c>
      <c r="Y35" s="1037">
        <v>13.0</v>
      </c>
      <c r="Z35" s="1037">
        <v>20.0</v>
      </c>
      <c r="AA35" s="1038">
        <v>2.0</v>
      </c>
      <c r="AB35" s="1038">
        <v>22.0</v>
      </c>
      <c r="AC35" s="1038">
        <v>3.0</v>
      </c>
      <c r="AD35" s="1038">
        <v>0.0</v>
      </c>
      <c r="AE35" s="1038">
        <v>3.0</v>
      </c>
      <c r="AF35" s="1038">
        <v>13.0</v>
      </c>
      <c r="AG35" s="1038">
        <v>0.0</v>
      </c>
      <c r="AH35" s="1038">
        <v>13.0</v>
      </c>
      <c r="AI35" s="1038">
        <v>16.0</v>
      </c>
      <c r="AJ35" s="1038">
        <v>0.0</v>
      </c>
      <c r="AK35" s="1038">
        <v>16.0</v>
      </c>
      <c r="AL35" s="1038">
        <v>36.0</v>
      </c>
      <c r="AM35" s="1038">
        <v>2.0</v>
      </c>
      <c r="AN35" s="1038">
        <v>38.0</v>
      </c>
      <c r="AO35" s="1038">
        <v>0.0</v>
      </c>
      <c r="AP35" s="1038">
        <v>0.0</v>
      </c>
      <c r="AQ35" s="1038">
        <v>0.0</v>
      </c>
      <c r="AR35" s="1038">
        <v>6.0</v>
      </c>
      <c r="AS35" s="1038">
        <v>0.0</v>
      </c>
      <c r="AT35" s="1038">
        <v>6.0</v>
      </c>
      <c r="AU35" s="1038">
        <v>6.0</v>
      </c>
      <c r="AV35" s="1038">
        <v>0.0</v>
      </c>
      <c r="AW35" s="1038">
        <v>6.0</v>
      </c>
      <c r="AX35" s="1038">
        <v>42.0</v>
      </c>
      <c r="AY35" s="1038">
        <v>2.0</v>
      </c>
      <c r="AZ35" s="1038">
        <v>44.0</v>
      </c>
      <c r="BA35" s="1038">
        <v>22.0</v>
      </c>
      <c r="BB35" s="1038">
        <v>0.0</v>
      </c>
      <c r="BC35" s="1038">
        <v>22.0</v>
      </c>
      <c r="BD35" s="1038">
        <v>42.0</v>
      </c>
      <c r="BE35" s="1038">
        <v>2.0</v>
      </c>
      <c r="BF35" s="1038">
        <v>44.0</v>
      </c>
    </row>
    <row r="36">
      <c r="A36" s="1030"/>
      <c r="B36" s="1031"/>
      <c r="C36" s="1032"/>
      <c r="D36" s="1033"/>
      <c r="E36" s="1034" t="s">
        <v>30</v>
      </c>
      <c r="F36" s="1035"/>
      <c r="G36" s="1036"/>
      <c r="H36" s="1037">
        <v>1.0</v>
      </c>
      <c r="I36" s="1037">
        <v>0.0</v>
      </c>
      <c r="J36" s="1037">
        <v>1.0</v>
      </c>
      <c r="K36" s="1037">
        <v>1.0</v>
      </c>
      <c r="L36" s="1037">
        <v>0.0</v>
      </c>
      <c r="M36" s="1037">
        <v>1.0</v>
      </c>
      <c r="N36" s="1037">
        <v>2.0</v>
      </c>
      <c r="O36" s="1037">
        <v>0.0</v>
      </c>
      <c r="P36" s="1037">
        <v>2.0</v>
      </c>
      <c r="Q36" s="1037">
        <v>0.0</v>
      </c>
      <c r="R36" s="1037">
        <v>0.0</v>
      </c>
      <c r="S36" s="1037">
        <v>0.0</v>
      </c>
      <c r="T36" s="1037">
        <v>7.0</v>
      </c>
      <c r="U36" s="1037">
        <v>0.0</v>
      </c>
      <c r="V36" s="1037">
        <v>7.0</v>
      </c>
      <c r="W36" s="1037">
        <v>7.0</v>
      </c>
      <c r="X36" s="1037">
        <v>0.0</v>
      </c>
      <c r="Y36" s="1037">
        <v>7.0</v>
      </c>
      <c r="Z36" s="1037">
        <v>9.0</v>
      </c>
      <c r="AA36" s="1038">
        <v>0.0</v>
      </c>
      <c r="AB36" s="1038">
        <v>9.0</v>
      </c>
      <c r="AC36" s="1038">
        <v>0.0</v>
      </c>
      <c r="AD36" s="1038">
        <v>0.0</v>
      </c>
      <c r="AE36" s="1038">
        <v>0.0</v>
      </c>
      <c r="AF36" s="1038">
        <v>2.0</v>
      </c>
      <c r="AG36" s="1038">
        <v>0.0</v>
      </c>
      <c r="AH36" s="1038">
        <v>2.0</v>
      </c>
      <c r="AI36" s="1038">
        <v>2.0</v>
      </c>
      <c r="AJ36" s="1038">
        <v>0.0</v>
      </c>
      <c r="AK36" s="1038">
        <v>2.0</v>
      </c>
      <c r="AL36" s="1038">
        <v>11.0</v>
      </c>
      <c r="AM36" s="1038">
        <v>0.0</v>
      </c>
      <c r="AN36" s="1038">
        <v>11.0</v>
      </c>
      <c r="AO36" s="1038">
        <v>0.0</v>
      </c>
      <c r="AP36" s="1038">
        <v>0.0</v>
      </c>
      <c r="AQ36" s="1038">
        <v>0.0</v>
      </c>
      <c r="AR36" s="1038">
        <v>2.0</v>
      </c>
      <c r="AS36" s="1038">
        <v>0.0</v>
      </c>
      <c r="AT36" s="1038">
        <v>2.0</v>
      </c>
      <c r="AU36" s="1038">
        <v>2.0</v>
      </c>
      <c r="AV36" s="1038">
        <v>0.0</v>
      </c>
      <c r="AW36" s="1038">
        <v>2.0</v>
      </c>
      <c r="AX36" s="1038">
        <v>13.0</v>
      </c>
      <c r="AY36" s="1038">
        <v>0.0</v>
      </c>
      <c r="AZ36" s="1038">
        <v>13.0</v>
      </c>
      <c r="BA36" s="1038">
        <v>4.0</v>
      </c>
      <c r="BB36" s="1038">
        <v>0.0</v>
      </c>
      <c r="BC36" s="1038">
        <v>4.0</v>
      </c>
      <c r="BD36" s="1038">
        <v>13.0</v>
      </c>
      <c r="BE36" s="1038">
        <v>0.0</v>
      </c>
      <c r="BF36" s="1038">
        <v>13.0</v>
      </c>
    </row>
    <row r="37">
      <c r="A37" s="1030"/>
      <c r="B37" s="1031"/>
      <c r="C37" s="1032"/>
      <c r="D37" s="1039"/>
      <c r="E37" s="1040" t="s">
        <v>115</v>
      </c>
      <c r="F37" s="1041"/>
      <c r="G37" s="1042"/>
      <c r="H37" s="1037">
        <v>0.0</v>
      </c>
      <c r="I37" s="1037">
        <v>0.0</v>
      </c>
      <c r="J37" s="1037">
        <v>0.0</v>
      </c>
      <c r="K37" s="1037">
        <v>0.0</v>
      </c>
      <c r="L37" s="1037">
        <v>0.0</v>
      </c>
      <c r="M37" s="1037">
        <v>0.0</v>
      </c>
      <c r="N37" s="1037">
        <v>0.0</v>
      </c>
      <c r="O37" s="1037">
        <v>0.0</v>
      </c>
      <c r="P37" s="1037">
        <v>0.0</v>
      </c>
      <c r="Q37" s="1037">
        <v>0.0</v>
      </c>
      <c r="R37" s="1037">
        <v>0.0</v>
      </c>
      <c r="S37" s="1037">
        <v>0.0</v>
      </c>
      <c r="T37" s="1037">
        <v>1.0</v>
      </c>
      <c r="U37" s="1037">
        <v>2.0</v>
      </c>
      <c r="V37" s="1037">
        <v>3.0</v>
      </c>
      <c r="W37" s="1037">
        <v>1.0</v>
      </c>
      <c r="X37" s="1037">
        <v>2.0</v>
      </c>
      <c r="Y37" s="1037">
        <v>3.0</v>
      </c>
      <c r="Z37" s="1037">
        <v>1.0</v>
      </c>
      <c r="AA37" s="1038">
        <v>2.0</v>
      </c>
      <c r="AB37" s="1038">
        <v>3.0</v>
      </c>
      <c r="AC37" s="1038">
        <v>0.0</v>
      </c>
      <c r="AD37" s="1038">
        <v>0.0</v>
      </c>
      <c r="AE37" s="1038">
        <v>0.0</v>
      </c>
      <c r="AF37" s="1038">
        <v>0.0</v>
      </c>
      <c r="AG37" s="1038">
        <v>0.0</v>
      </c>
      <c r="AH37" s="1038">
        <v>0.0</v>
      </c>
      <c r="AI37" s="1038">
        <v>0.0</v>
      </c>
      <c r="AJ37" s="1038">
        <v>0.0</v>
      </c>
      <c r="AK37" s="1038">
        <v>0.0</v>
      </c>
      <c r="AL37" s="1038">
        <v>1.0</v>
      </c>
      <c r="AM37" s="1038">
        <v>2.0</v>
      </c>
      <c r="AN37" s="1038">
        <v>3.0</v>
      </c>
      <c r="AO37" s="1038">
        <v>0.0</v>
      </c>
      <c r="AP37" s="1038">
        <v>0.0</v>
      </c>
      <c r="AQ37" s="1038">
        <v>0.0</v>
      </c>
      <c r="AR37" s="1038">
        <v>0.0</v>
      </c>
      <c r="AS37" s="1038">
        <v>0.0</v>
      </c>
      <c r="AT37" s="1038">
        <v>0.0</v>
      </c>
      <c r="AU37" s="1038">
        <v>0.0</v>
      </c>
      <c r="AV37" s="1038">
        <v>0.0</v>
      </c>
      <c r="AW37" s="1038">
        <v>0.0</v>
      </c>
      <c r="AX37" s="1038">
        <v>1.0</v>
      </c>
      <c r="AY37" s="1038">
        <v>2.0</v>
      </c>
      <c r="AZ37" s="1038">
        <v>3.0</v>
      </c>
      <c r="BA37" s="1038">
        <v>0.0</v>
      </c>
      <c r="BB37" s="1038">
        <v>0.0</v>
      </c>
      <c r="BC37" s="1038">
        <v>0.0</v>
      </c>
      <c r="BD37" s="1038">
        <v>1.0</v>
      </c>
      <c r="BE37" s="1038">
        <v>2.0</v>
      </c>
      <c r="BF37" s="1038">
        <v>3.0</v>
      </c>
    </row>
    <row r="38">
      <c r="A38" s="1030"/>
      <c r="B38" s="1031"/>
      <c r="C38" s="1032"/>
      <c r="D38" s="1039"/>
      <c r="E38" s="1043"/>
      <c r="F38" s="1041"/>
      <c r="G38" s="1042"/>
      <c r="H38" s="1044"/>
      <c r="I38" s="1045"/>
      <c r="J38" s="1045"/>
      <c r="K38" s="1045"/>
      <c r="L38" s="1045"/>
      <c r="M38" s="1045"/>
      <c r="N38" s="1045"/>
      <c r="O38" s="1045"/>
      <c r="P38" s="1045"/>
      <c r="Q38" s="1045"/>
      <c r="R38" s="1045"/>
      <c r="S38" s="1045"/>
      <c r="T38" s="1045"/>
      <c r="U38" s="1045"/>
      <c r="V38" s="1045"/>
      <c r="W38" s="1045"/>
      <c r="X38" s="1045"/>
      <c r="Y38" s="1045"/>
      <c r="Z38" s="1045"/>
      <c r="AA38" s="1045"/>
      <c r="AB38" s="1045"/>
      <c r="AC38" s="1045"/>
      <c r="AD38" s="1045"/>
      <c r="AE38" s="1045"/>
      <c r="AF38" s="1045"/>
      <c r="AG38" s="1045"/>
      <c r="AH38" s="1045"/>
      <c r="AI38" s="1045"/>
      <c r="AJ38" s="1045"/>
      <c r="AK38" s="1045"/>
      <c r="AL38" s="1045"/>
      <c r="AM38" s="1045"/>
      <c r="AN38" s="1045"/>
      <c r="AO38" s="1045"/>
      <c r="AP38" s="1045"/>
      <c r="AQ38" s="1045"/>
      <c r="AR38" s="1045"/>
      <c r="AS38" s="1045"/>
      <c r="AT38" s="1045"/>
      <c r="AU38" s="1045"/>
      <c r="AV38" s="1045"/>
      <c r="AW38" s="1045"/>
      <c r="AX38" s="1045"/>
      <c r="AY38" s="1045"/>
      <c r="AZ38" s="1045"/>
      <c r="BA38" s="1045"/>
      <c r="BB38" s="1045"/>
      <c r="BC38" s="1045"/>
      <c r="BD38" s="1045"/>
      <c r="BE38" s="1045"/>
      <c r="BF38" s="1045"/>
    </row>
    <row r="39">
      <c r="A39" s="1030"/>
      <c r="B39" s="1031"/>
      <c r="C39" s="1032"/>
      <c r="D39" s="1039"/>
      <c r="E39" s="1041"/>
      <c r="F39" s="1041"/>
      <c r="G39" s="1042"/>
      <c r="H39" s="1045"/>
      <c r="I39" s="1045"/>
      <c r="J39" s="1045"/>
      <c r="K39" s="1045"/>
      <c r="L39" s="1045"/>
      <c r="M39" s="1045"/>
      <c r="N39" s="1045"/>
      <c r="O39" s="1045"/>
      <c r="P39" s="1045"/>
      <c r="Q39" s="1045"/>
      <c r="R39" s="1045"/>
      <c r="S39" s="1045"/>
      <c r="T39" s="1045"/>
      <c r="U39" s="1045"/>
      <c r="V39" s="1045"/>
      <c r="W39" s="1045"/>
      <c r="X39" s="1045"/>
      <c r="Y39" s="1045"/>
      <c r="Z39" s="1045"/>
      <c r="AA39" s="1045"/>
      <c r="AB39" s="1045"/>
      <c r="AC39" s="1045"/>
      <c r="AD39" s="1045"/>
      <c r="AE39" s="1045"/>
      <c r="AF39" s="1045"/>
      <c r="AG39" s="1045"/>
      <c r="AH39" s="1045"/>
      <c r="AI39" s="1045"/>
      <c r="AJ39" s="1045"/>
      <c r="AK39" s="1045"/>
      <c r="AL39" s="1045"/>
      <c r="AM39" s="1045"/>
      <c r="AN39" s="1045"/>
      <c r="AO39" s="1045"/>
      <c r="AP39" s="1045"/>
      <c r="AQ39" s="1045"/>
      <c r="AR39" s="1045"/>
      <c r="AS39" s="1045"/>
      <c r="AT39" s="1045"/>
      <c r="AU39" s="1045"/>
      <c r="AV39" s="1045"/>
      <c r="AW39" s="1045"/>
      <c r="AX39" s="1045"/>
      <c r="AY39" s="1045"/>
      <c r="AZ39" s="1045"/>
      <c r="BA39" s="1045"/>
      <c r="BB39" s="1045"/>
      <c r="BC39" s="1045"/>
      <c r="BD39" s="1045"/>
      <c r="BE39" s="1045"/>
      <c r="BF39" s="1045"/>
    </row>
    <row r="40">
      <c r="A40" s="999"/>
      <c r="B40" s="1000"/>
      <c r="C40" s="1001"/>
      <c r="D40" s="1017" t="s">
        <v>44</v>
      </c>
      <c r="E40" s="1023" t="s">
        <v>61</v>
      </c>
      <c r="F40" s="12"/>
      <c r="G40" s="1046"/>
      <c r="H40" s="1047">
        <v>0.0</v>
      </c>
      <c r="I40" s="1026">
        <v>0.0</v>
      </c>
      <c r="J40" s="1026">
        <v>0.0</v>
      </c>
      <c r="K40" s="1026">
        <v>0.0</v>
      </c>
      <c r="L40" s="1026">
        <v>0.0</v>
      </c>
      <c r="M40" s="1026">
        <v>0.0</v>
      </c>
      <c r="N40" s="1026">
        <v>0.0</v>
      </c>
      <c r="O40" s="1026">
        <v>0.0</v>
      </c>
      <c r="P40" s="1026">
        <v>0.0</v>
      </c>
      <c r="Q40" s="1026">
        <v>0.0</v>
      </c>
      <c r="R40" s="1026">
        <v>0.0</v>
      </c>
      <c r="S40" s="1026">
        <v>0.0</v>
      </c>
      <c r="T40" s="1026">
        <v>0.0</v>
      </c>
      <c r="U40" s="1026">
        <v>0.0</v>
      </c>
      <c r="V40" s="1026">
        <v>0.0</v>
      </c>
      <c r="W40" s="1026">
        <v>0.0</v>
      </c>
      <c r="X40" s="1026">
        <v>0.0</v>
      </c>
      <c r="Y40" s="1026">
        <v>0.0</v>
      </c>
      <c r="Z40" s="1026">
        <v>0.0</v>
      </c>
      <c r="AA40" s="1026">
        <v>0.0</v>
      </c>
      <c r="AB40" s="1026">
        <v>0.0</v>
      </c>
      <c r="AC40" s="1026">
        <v>0.0</v>
      </c>
      <c r="AD40" s="1026">
        <v>0.0</v>
      </c>
      <c r="AE40" s="1026">
        <v>0.0</v>
      </c>
      <c r="AF40" s="1026">
        <v>0.0</v>
      </c>
      <c r="AG40" s="1026">
        <v>0.0</v>
      </c>
      <c r="AH40" s="1026">
        <v>0.0</v>
      </c>
      <c r="AI40" s="1026">
        <v>0.0</v>
      </c>
      <c r="AJ40" s="1026">
        <v>0.0</v>
      </c>
      <c r="AK40" s="1026">
        <v>0.0</v>
      </c>
      <c r="AL40" s="1026">
        <v>0.0</v>
      </c>
      <c r="AM40" s="1026">
        <v>0.0</v>
      </c>
      <c r="AN40" s="1026">
        <v>0.0</v>
      </c>
      <c r="AO40" s="1026">
        <v>0.0</v>
      </c>
      <c r="AP40" s="1026">
        <v>0.0</v>
      </c>
      <c r="AQ40" s="1026">
        <v>0.0</v>
      </c>
      <c r="AR40" s="1026">
        <v>0.0</v>
      </c>
      <c r="AS40" s="1026">
        <v>0.0</v>
      </c>
      <c r="AT40" s="1026">
        <v>0.0</v>
      </c>
      <c r="AU40" s="1026">
        <v>0.0</v>
      </c>
      <c r="AV40" s="1026">
        <v>0.0</v>
      </c>
      <c r="AW40" s="1026">
        <v>0.0</v>
      </c>
      <c r="AX40" s="1026">
        <v>0.0</v>
      </c>
      <c r="AY40" s="1026">
        <v>0.0</v>
      </c>
      <c r="AZ40" s="1026">
        <v>0.0</v>
      </c>
      <c r="BA40" s="1026">
        <v>0.0</v>
      </c>
      <c r="BB40" s="1026">
        <v>0.0</v>
      </c>
      <c r="BC40" s="1026">
        <v>0.0</v>
      </c>
      <c r="BD40" s="1026">
        <v>0.0</v>
      </c>
      <c r="BE40" s="1026">
        <v>0.0</v>
      </c>
      <c r="BF40" s="1026">
        <v>0.0</v>
      </c>
    </row>
    <row r="41">
      <c r="A41" s="999"/>
      <c r="B41" s="1000"/>
      <c r="C41" s="1001"/>
      <c r="D41" s="1048"/>
      <c r="E41" s="1034" t="s">
        <v>214</v>
      </c>
      <c r="F41" s="1049"/>
      <c r="G41" s="1050"/>
      <c r="H41" s="1051">
        <v>0.0</v>
      </c>
      <c r="I41" s="1052">
        <v>0.0</v>
      </c>
      <c r="J41" s="1052">
        <v>0.0</v>
      </c>
      <c r="K41" s="1052">
        <v>0.0</v>
      </c>
      <c r="L41" s="1052">
        <v>0.0</v>
      </c>
      <c r="M41" s="1052">
        <v>0.0</v>
      </c>
      <c r="N41" s="1052">
        <v>0.0</v>
      </c>
      <c r="O41" s="1052">
        <v>0.0</v>
      </c>
      <c r="P41" s="1052">
        <v>0.0</v>
      </c>
      <c r="Q41" s="1052">
        <v>0.0</v>
      </c>
      <c r="R41" s="1052">
        <v>0.0</v>
      </c>
      <c r="S41" s="1052">
        <v>0.0</v>
      </c>
      <c r="T41" s="1052">
        <v>0.0</v>
      </c>
      <c r="U41" s="1052">
        <v>0.0</v>
      </c>
      <c r="V41" s="1052">
        <v>0.0</v>
      </c>
      <c r="W41" s="1052">
        <v>0.0</v>
      </c>
      <c r="X41" s="1052">
        <v>0.0</v>
      </c>
      <c r="Y41" s="1052">
        <v>0.0</v>
      </c>
      <c r="Z41" s="1052">
        <v>0.0</v>
      </c>
      <c r="AA41" s="1052">
        <v>0.0</v>
      </c>
      <c r="AB41" s="1052">
        <v>0.0</v>
      </c>
      <c r="AC41" s="1052">
        <v>0.0</v>
      </c>
      <c r="AD41" s="1052">
        <v>0.0</v>
      </c>
      <c r="AE41" s="1052">
        <v>0.0</v>
      </c>
      <c r="AF41" s="1052">
        <v>0.0</v>
      </c>
      <c r="AG41" s="1052">
        <v>0.0</v>
      </c>
      <c r="AH41" s="1052">
        <v>0.0</v>
      </c>
      <c r="AI41" s="1052">
        <v>0.0</v>
      </c>
      <c r="AJ41" s="1052">
        <v>0.0</v>
      </c>
      <c r="AK41" s="1052">
        <v>0.0</v>
      </c>
      <c r="AL41" s="1052">
        <v>0.0</v>
      </c>
      <c r="AM41" s="1052">
        <v>0.0</v>
      </c>
      <c r="AN41" s="1052">
        <v>0.0</v>
      </c>
      <c r="AO41" s="1052">
        <v>0.0</v>
      </c>
      <c r="AP41" s="1052">
        <v>0.0</v>
      </c>
      <c r="AQ41" s="1052">
        <v>0.0</v>
      </c>
      <c r="AR41" s="1052">
        <v>0.0</v>
      </c>
      <c r="AS41" s="1052">
        <v>0.0</v>
      </c>
      <c r="AT41" s="1052">
        <v>0.0</v>
      </c>
      <c r="AU41" s="1052">
        <v>0.0</v>
      </c>
      <c r="AV41" s="1052">
        <v>0.0</v>
      </c>
      <c r="AW41" s="1052">
        <v>0.0</v>
      </c>
      <c r="AX41" s="1052">
        <v>0.0</v>
      </c>
      <c r="AY41" s="1052">
        <v>0.0</v>
      </c>
      <c r="AZ41" s="1052">
        <v>0.0</v>
      </c>
      <c r="BA41" s="1052">
        <v>0.0</v>
      </c>
      <c r="BB41" s="1052">
        <v>0.0</v>
      </c>
      <c r="BC41" s="1052">
        <v>0.0</v>
      </c>
      <c r="BD41" s="1052">
        <v>0.0</v>
      </c>
      <c r="BE41" s="1052">
        <v>0.0</v>
      </c>
      <c r="BF41" s="1052">
        <v>0.0</v>
      </c>
    </row>
    <row r="42">
      <c r="A42" s="999"/>
      <c r="B42" s="1000"/>
      <c r="C42" s="1001"/>
      <c r="D42" s="1048"/>
      <c r="E42" s="1034" t="s">
        <v>29</v>
      </c>
      <c r="F42" s="1049"/>
      <c r="G42" s="1050"/>
      <c r="H42" s="1051">
        <v>0.0</v>
      </c>
      <c r="I42" s="1052">
        <v>0.0</v>
      </c>
      <c r="J42" s="1052">
        <v>0.0</v>
      </c>
      <c r="K42" s="1052">
        <v>0.0</v>
      </c>
      <c r="L42" s="1052">
        <v>0.0</v>
      </c>
      <c r="M42" s="1052">
        <v>0.0</v>
      </c>
      <c r="N42" s="1052">
        <v>0.0</v>
      </c>
      <c r="O42" s="1052">
        <v>0.0</v>
      </c>
      <c r="P42" s="1052">
        <v>0.0</v>
      </c>
      <c r="Q42" s="1052">
        <v>0.0</v>
      </c>
      <c r="R42" s="1052">
        <v>0.0</v>
      </c>
      <c r="S42" s="1052">
        <v>0.0</v>
      </c>
      <c r="T42" s="1052">
        <v>0.0</v>
      </c>
      <c r="U42" s="1052">
        <v>0.0</v>
      </c>
      <c r="V42" s="1052">
        <v>0.0</v>
      </c>
      <c r="W42" s="1052">
        <v>0.0</v>
      </c>
      <c r="X42" s="1052">
        <v>0.0</v>
      </c>
      <c r="Y42" s="1052">
        <v>0.0</v>
      </c>
      <c r="Z42" s="1052">
        <v>0.0</v>
      </c>
      <c r="AA42" s="1052">
        <v>0.0</v>
      </c>
      <c r="AB42" s="1052">
        <v>0.0</v>
      </c>
      <c r="AC42" s="1052">
        <v>0.0</v>
      </c>
      <c r="AD42" s="1052">
        <v>0.0</v>
      </c>
      <c r="AE42" s="1052">
        <v>0.0</v>
      </c>
      <c r="AF42" s="1052">
        <v>0.0</v>
      </c>
      <c r="AG42" s="1052">
        <v>0.0</v>
      </c>
      <c r="AH42" s="1052">
        <v>0.0</v>
      </c>
      <c r="AI42" s="1052">
        <v>0.0</v>
      </c>
      <c r="AJ42" s="1052">
        <v>0.0</v>
      </c>
      <c r="AK42" s="1052">
        <v>0.0</v>
      </c>
      <c r="AL42" s="1052">
        <v>0.0</v>
      </c>
      <c r="AM42" s="1052">
        <v>0.0</v>
      </c>
      <c r="AN42" s="1052">
        <v>0.0</v>
      </c>
      <c r="AO42" s="1052">
        <v>0.0</v>
      </c>
      <c r="AP42" s="1052">
        <v>0.0</v>
      </c>
      <c r="AQ42" s="1052">
        <v>0.0</v>
      </c>
      <c r="AR42" s="1052">
        <v>0.0</v>
      </c>
      <c r="AS42" s="1052">
        <v>0.0</v>
      </c>
      <c r="AT42" s="1052">
        <v>0.0</v>
      </c>
      <c r="AU42" s="1052">
        <v>0.0</v>
      </c>
      <c r="AV42" s="1052">
        <v>0.0</v>
      </c>
      <c r="AW42" s="1052">
        <v>0.0</v>
      </c>
      <c r="AX42" s="1052">
        <v>0.0</v>
      </c>
      <c r="AY42" s="1052">
        <v>0.0</v>
      </c>
      <c r="AZ42" s="1052">
        <v>0.0</v>
      </c>
      <c r="BA42" s="1052">
        <v>0.0</v>
      </c>
      <c r="BB42" s="1052">
        <v>0.0</v>
      </c>
      <c r="BC42" s="1052">
        <v>0.0</v>
      </c>
      <c r="BD42" s="1052">
        <v>0.0</v>
      </c>
      <c r="BE42" s="1052">
        <v>0.0</v>
      </c>
      <c r="BF42" s="1052">
        <v>0.0</v>
      </c>
    </row>
    <row r="43">
      <c r="A43" s="999"/>
      <c r="B43" s="1000"/>
      <c r="C43" s="1001"/>
      <c r="D43" s="1048"/>
      <c r="E43" s="1034" t="s">
        <v>30</v>
      </c>
      <c r="F43" s="1049"/>
      <c r="G43" s="1050"/>
      <c r="H43" s="1051">
        <v>0.0</v>
      </c>
      <c r="I43" s="1052">
        <v>0.0</v>
      </c>
      <c r="J43" s="1052">
        <v>0.0</v>
      </c>
      <c r="K43" s="1052">
        <v>0.0</v>
      </c>
      <c r="L43" s="1052">
        <v>0.0</v>
      </c>
      <c r="M43" s="1052">
        <v>0.0</v>
      </c>
      <c r="N43" s="1052">
        <v>0.0</v>
      </c>
      <c r="O43" s="1052">
        <v>0.0</v>
      </c>
      <c r="P43" s="1052">
        <v>0.0</v>
      </c>
      <c r="Q43" s="1052">
        <v>0.0</v>
      </c>
      <c r="R43" s="1052">
        <v>0.0</v>
      </c>
      <c r="S43" s="1052">
        <v>0.0</v>
      </c>
      <c r="T43" s="1052">
        <v>0.0</v>
      </c>
      <c r="U43" s="1052">
        <v>0.0</v>
      </c>
      <c r="V43" s="1052">
        <v>0.0</v>
      </c>
      <c r="W43" s="1052">
        <v>0.0</v>
      </c>
      <c r="X43" s="1052">
        <v>0.0</v>
      </c>
      <c r="Y43" s="1052">
        <v>0.0</v>
      </c>
      <c r="Z43" s="1052">
        <v>0.0</v>
      </c>
      <c r="AA43" s="1052">
        <v>0.0</v>
      </c>
      <c r="AB43" s="1052">
        <v>0.0</v>
      </c>
      <c r="AC43" s="1052">
        <v>0.0</v>
      </c>
      <c r="AD43" s="1052">
        <v>0.0</v>
      </c>
      <c r="AE43" s="1052">
        <v>0.0</v>
      </c>
      <c r="AF43" s="1052">
        <v>0.0</v>
      </c>
      <c r="AG43" s="1052">
        <v>0.0</v>
      </c>
      <c r="AH43" s="1052">
        <v>0.0</v>
      </c>
      <c r="AI43" s="1052">
        <v>0.0</v>
      </c>
      <c r="AJ43" s="1052">
        <v>0.0</v>
      </c>
      <c r="AK43" s="1052">
        <v>0.0</v>
      </c>
      <c r="AL43" s="1052">
        <v>0.0</v>
      </c>
      <c r="AM43" s="1052">
        <v>0.0</v>
      </c>
      <c r="AN43" s="1052">
        <v>0.0</v>
      </c>
      <c r="AO43" s="1052">
        <v>0.0</v>
      </c>
      <c r="AP43" s="1052">
        <v>0.0</v>
      </c>
      <c r="AQ43" s="1052">
        <v>0.0</v>
      </c>
      <c r="AR43" s="1052">
        <v>0.0</v>
      </c>
      <c r="AS43" s="1052">
        <v>0.0</v>
      </c>
      <c r="AT43" s="1052">
        <v>0.0</v>
      </c>
      <c r="AU43" s="1052">
        <v>0.0</v>
      </c>
      <c r="AV43" s="1052">
        <v>0.0</v>
      </c>
      <c r="AW43" s="1052">
        <v>0.0</v>
      </c>
      <c r="AX43" s="1052">
        <v>0.0</v>
      </c>
      <c r="AY43" s="1052">
        <v>0.0</v>
      </c>
      <c r="AZ43" s="1052">
        <v>0.0</v>
      </c>
      <c r="BA43" s="1052">
        <v>0.0</v>
      </c>
      <c r="BB43" s="1052">
        <v>0.0</v>
      </c>
      <c r="BC43" s="1052">
        <v>0.0</v>
      </c>
      <c r="BD43" s="1052">
        <v>0.0</v>
      </c>
      <c r="BE43" s="1052">
        <v>0.0</v>
      </c>
      <c r="BF43" s="1052">
        <v>0.0</v>
      </c>
    </row>
    <row r="44">
      <c r="A44" s="999"/>
      <c r="B44" s="1000"/>
      <c r="C44" s="1001"/>
      <c r="D44" s="1053"/>
      <c r="E44" s="1040" t="s">
        <v>115</v>
      </c>
      <c r="F44" s="1054"/>
      <c r="G44" s="1055"/>
      <c r="H44" s="1051">
        <v>0.0</v>
      </c>
      <c r="I44" s="1052">
        <v>0.0</v>
      </c>
      <c r="J44" s="1052">
        <v>0.0</v>
      </c>
      <c r="K44" s="1052">
        <v>0.0</v>
      </c>
      <c r="L44" s="1052">
        <v>0.0</v>
      </c>
      <c r="M44" s="1052">
        <v>0.0</v>
      </c>
      <c r="N44" s="1052">
        <v>0.0</v>
      </c>
      <c r="O44" s="1052">
        <v>0.0</v>
      </c>
      <c r="P44" s="1052">
        <v>0.0</v>
      </c>
      <c r="Q44" s="1052">
        <v>0.0</v>
      </c>
      <c r="R44" s="1052">
        <v>0.0</v>
      </c>
      <c r="S44" s="1052">
        <v>0.0</v>
      </c>
      <c r="T44" s="1052">
        <v>0.0</v>
      </c>
      <c r="U44" s="1052">
        <v>0.0</v>
      </c>
      <c r="V44" s="1052">
        <v>0.0</v>
      </c>
      <c r="W44" s="1052">
        <v>0.0</v>
      </c>
      <c r="X44" s="1052">
        <v>0.0</v>
      </c>
      <c r="Y44" s="1052">
        <v>0.0</v>
      </c>
      <c r="Z44" s="1052">
        <v>0.0</v>
      </c>
      <c r="AA44" s="1052">
        <v>0.0</v>
      </c>
      <c r="AB44" s="1052">
        <v>0.0</v>
      </c>
      <c r="AC44" s="1052">
        <v>0.0</v>
      </c>
      <c r="AD44" s="1052">
        <v>0.0</v>
      </c>
      <c r="AE44" s="1052">
        <v>0.0</v>
      </c>
      <c r="AF44" s="1052">
        <v>0.0</v>
      </c>
      <c r="AG44" s="1052">
        <v>0.0</v>
      </c>
      <c r="AH44" s="1052">
        <v>0.0</v>
      </c>
      <c r="AI44" s="1052">
        <v>0.0</v>
      </c>
      <c r="AJ44" s="1052">
        <v>0.0</v>
      </c>
      <c r="AK44" s="1052">
        <v>0.0</v>
      </c>
      <c r="AL44" s="1052">
        <v>0.0</v>
      </c>
      <c r="AM44" s="1052">
        <v>0.0</v>
      </c>
      <c r="AN44" s="1052">
        <v>0.0</v>
      </c>
      <c r="AO44" s="1052">
        <v>0.0</v>
      </c>
      <c r="AP44" s="1052">
        <v>0.0</v>
      </c>
      <c r="AQ44" s="1052">
        <v>0.0</v>
      </c>
      <c r="AR44" s="1052">
        <v>0.0</v>
      </c>
      <c r="AS44" s="1052">
        <v>0.0</v>
      </c>
      <c r="AT44" s="1052">
        <v>0.0</v>
      </c>
      <c r="AU44" s="1052">
        <v>0.0</v>
      </c>
      <c r="AV44" s="1052">
        <v>0.0</v>
      </c>
      <c r="AW44" s="1052">
        <v>0.0</v>
      </c>
      <c r="AX44" s="1052">
        <v>0.0</v>
      </c>
      <c r="AY44" s="1052">
        <v>0.0</v>
      </c>
      <c r="AZ44" s="1052">
        <v>0.0</v>
      </c>
      <c r="BA44" s="1052">
        <v>0.0</v>
      </c>
      <c r="BB44" s="1052">
        <v>0.0</v>
      </c>
      <c r="BC44" s="1052">
        <v>0.0</v>
      </c>
      <c r="BD44" s="1052">
        <v>0.0</v>
      </c>
      <c r="BE44" s="1052">
        <v>0.0</v>
      </c>
      <c r="BF44" s="1052">
        <v>0.0</v>
      </c>
    </row>
    <row r="45">
      <c r="A45" s="1030"/>
      <c r="B45" s="1031"/>
      <c r="C45" s="1032"/>
      <c r="D45" s="1039"/>
      <c r="E45" s="1043"/>
      <c r="F45" s="1041"/>
      <c r="G45" s="1042"/>
      <c r="H45" s="1045"/>
      <c r="I45" s="1045"/>
      <c r="J45" s="1045"/>
      <c r="K45" s="1045"/>
      <c r="L45" s="1045"/>
      <c r="M45" s="1045"/>
      <c r="N45" s="1045"/>
      <c r="O45" s="1045"/>
      <c r="P45" s="1045"/>
      <c r="Q45" s="1045"/>
      <c r="R45" s="1045"/>
      <c r="S45" s="1045"/>
      <c r="T45" s="1045"/>
      <c r="U45" s="1045"/>
      <c r="V45" s="1045"/>
      <c r="W45" s="1045"/>
      <c r="X45" s="1045"/>
      <c r="Y45" s="1045"/>
      <c r="Z45" s="1045"/>
      <c r="AA45" s="1045"/>
      <c r="AB45" s="1045"/>
      <c r="AC45" s="1045"/>
      <c r="AD45" s="1045"/>
      <c r="AE45" s="1045"/>
      <c r="AF45" s="1045"/>
      <c r="AG45" s="1045"/>
      <c r="AH45" s="1045"/>
      <c r="AI45" s="1045"/>
      <c r="AJ45" s="1045"/>
      <c r="AK45" s="1045"/>
      <c r="AL45" s="1045"/>
      <c r="AM45" s="1045"/>
      <c r="AN45" s="1045"/>
      <c r="AO45" s="1045"/>
      <c r="AP45" s="1045"/>
      <c r="AQ45" s="1045"/>
      <c r="AR45" s="1045"/>
      <c r="AS45" s="1045"/>
      <c r="AT45" s="1045"/>
      <c r="AU45" s="1045"/>
      <c r="AV45" s="1045"/>
      <c r="AW45" s="1045"/>
      <c r="AX45" s="1045"/>
      <c r="AY45" s="1045"/>
      <c r="AZ45" s="1045"/>
      <c r="BA45" s="1045"/>
      <c r="BB45" s="1045"/>
      <c r="BC45" s="1045"/>
      <c r="BD45" s="1045"/>
      <c r="BE45" s="1045"/>
      <c r="BF45" s="1045"/>
    </row>
    <row r="46">
      <c r="A46" s="1030"/>
      <c r="B46" s="1031"/>
      <c r="C46" s="1032"/>
      <c r="D46" s="1039"/>
      <c r="E46" s="1041"/>
      <c r="F46" s="1041"/>
      <c r="G46" s="1042"/>
      <c r="H46" s="1045"/>
      <c r="I46" s="1045"/>
      <c r="J46" s="1045"/>
      <c r="K46" s="1045"/>
      <c r="L46" s="1045"/>
      <c r="M46" s="1045"/>
      <c r="N46" s="1045"/>
      <c r="O46" s="1045"/>
      <c r="P46" s="1045"/>
      <c r="Q46" s="1045"/>
      <c r="R46" s="1045"/>
      <c r="S46" s="1045"/>
      <c r="T46" s="1045"/>
      <c r="U46" s="1045"/>
      <c r="V46" s="1045"/>
      <c r="W46" s="1045"/>
      <c r="X46" s="1045"/>
      <c r="Y46" s="1045"/>
      <c r="Z46" s="1045"/>
      <c r="AA46" s="1045"/>
      <c r="AB46" s="1045"/>
      <c r="AC46" s="1045"/>
      <c r="AD46" s="1045"/>
      <c r="AE46" s="1045"/>
      <c r="AF46" s="1045"/>
      <c r="AG46" s="1045"/>
      <c r="AH46" s="1045"/>
      <c r="AI46" s="1045"/>
      <c r="AJ46" s="1045"/>
      <c r="AK46" s="1045"/>
      <c r="AL46" s="1045"/>
      <c r="AM46" s="1045"/>
      <c r="AN46" s="1045"/>
      <c r="AO46" s="1045"/>
      <c r="AP46" s="1045"/>
      <c r="AQ46" s="1045"/>
      <c r="AR46" s="1045"/>
      <c r="AS46" s="1045"/>
      <c r="AT46" s="1045"/>
      <c r="AU46" s="1045"/>
      <c r="AV46" s="1045"/>
      <c r="AW46" s="1045"/>
      <c r="AX46" s="1045"/>
      <c r="AY46" s="1045"/>
      <c r="AZ46" s="1045"/>
      <c r="BA46" s="1045"/>
      <c r="BB46" s="1045"/>
      <c r="BC46" s="1045"/>
      <c r="BD46" s="1045"/>
      <c r="BE46" s="1045"/>
      <c r="BF46" s="1045"/>
    </row>
    <row r="47">
      <c r="A47" s="999"/>
      <c r="B47" s="1000"/>
      <c r="C47" s="1001"/>
      <c r="D47" s="1011" t="s">
        <v>46</v>
      </c>
      <c r="E47" s="1010" t="s">
        <v>215</v>
      </c>
      <c r="F47" s="1001"/>
      <c r="G47" s="1056"/>
      <c r="H47" s="1047">
        <v>0.0</v>
      </c>
      <c r="I47" s="1026">
        <v>0.0</v>
      </c>
      <c r="J47" s="1026">
        <v>0.0</v>
      </c>
      <c r="K47" s="1026">
        <v>0.0</v>
      </c>
      <c r="L47" s="1026">
        <v>0.0</v>
      </c>
      <c r="M47" s="1026">
        <v>0.0</v>
      </c>
      <c r="N47" s="1026">
        <v>0.0</v>
      </c>
      <c r="O47" s="1026">
        <v>0.0</v>
      </c>
      <c r="P47" s="1026">
        <v>0.0</v>
      </c>
      <c r="Q47" s="1026">
        <v>0.0</v>
      </c>
      <c r="R47" s="1026">
        <v>0.0</v>
      </c>
      <c r="S47" s="1026">
        <v>0.0</v>
      </c>
      <c r="T47" s="1026">
        <v>0.0</v>
      </c>
      <c r="U47" s="1026">
        <v>0.0</v>
      </c>
      <c r="V47" s="1026">
        <v>0.0</v>
      </c>
      <c r="W47" s="1026">
        <v>0.0</v>
      </c>
      <c r="X47" s="1026">
        <v>0.0</v>
      </c>
      <c r="Y47" s="1026">
        <v>0.0</v>
      </c>
      <c r="Z47" s="1026">
        <v>0.0</v>
      </c>
      <c r="AA47" s="1026">
        <v>0.0</v>
      </c>
      <c r="AB47" s="1026">
        <v>0.0</v>
      </c>
      <c r="AC47" s="1026">
        <v>0.0</v>
      </c>
      <c r="AD47" s="1026">
        <v>0.0</v>
      </c>
      <c r="AE47" s="1026">
        <v>0.0</v>
      </c>
      <c r="AF47" s="1026">
        <v>0.0</v>
      </c>
      <c r="AG47" s="1026">
        <v>0.0</v>
      </c>
      <c r="AH47" s="1026">
        <v>0.0</v>
      </c>
      <c r="AI47" s="1026">
        <v>0.0</v>
      </c>
      <c r="AJ47" s="1026">
        <v>0.0</v>
      </c>
      <c r="AK47" s="1026">
        <v>0.0</v>
      </c>
      <c r="AL47" s="1026">
        <v>0.0</v>
      </c>
      <c r="AM47" s="1026">
        <v>0.0</v>
      </c>
      <c r="AN47" s="1026">
        <v>0.0</v>
      </c>
      <c r="AO47" s="1026">
        <v>0.0</v>
      </c>
      <c r="AP47" s="1026">
        <v>0.0</v>
      </c>
      <c r="AQ47" s="1026">
        <v>0.0</v>
      </c>
      <c r="AR47" s="1026">
        <v>0.0</v>
      </c>
      <c r="AS47" s="1026">
        <v>0.0</v>
      </c>
      <c r="AT47" s="1026">
        <v>0.0</v>
      </c>
      <c r="AU47" s="1026">
        <v>0.0</v>
      </c>
      <c r="AV47" s="1026">
        <v>0.0</v>
      </c>
      <c r="AW47" s="1026">
        <v>0.0</v>
      </c>
      <c r="AX47" s="1026">
        <v>0.0</v>
      </c>
      <c r="AY47" s="1026">
        <v>0.0</v>
      </c>
      <c r="AZ47" s="1026">
        <v>0.0</v>
      </c>
      <c r="BA47" s="1026">
        <v>0.0</v>
      </c>
      <c r="BB47" s="1026">
        <v>0.0</v>
      </c>
      <c r="BC47" s="1026">
        <v>0.0</v>
      </c>
      <c r="BD47" s="1026">
        <v>0.0</v>
      </c>
      <c r="BE47" s="1026">
        <v>0.0</v>
      </c>
      <c r="BF47" s="1026">
        <v>0.0</v>
      </c>
    </row>
    <row r="48">
      <c r="A48" s="999"/>
      <c r="B48" s="1000"/>
      <c r="C48" s="1001"/>
      <c r="D48" s="1057"/>
      <c r="E48" s="1058" t="s">
        <v>214</v>
      </c>
      <c r="F48" s="1059"/>
      <c r="G48" s="1060"/>
      <c r="H48" s="1051">
        <v>0.0</v>
      </c>
      <c r="I48" s="1052">
        <v>0.0</v>
      </c>
      <c r="J48" s="1052">
        <v>0.0</v>
      </c>
      <c r="K48" s="1052">
        <v>0.0</v>
      </c>
      <c r="L48" s="1052">
        <v>0.0</v>
      </c>
      <c r="M48" s="1052">
        <v>0.0</v>
      </c>
      <c r="N48" s="1052">
        <v>0.0</v>
      </c>
      <c r="O48" s="1052">
        <v>0.0</v>
      </c>
      <c r="P48" s="1052">
        <v>0.0</v>
      </c>
      <c r="Q48" s="1052">
        <v>0.0</v>
      </c>
      <c r="R48" s="1052">
        <v>0.0</v>
      </c>
      <c r="S48" s="1052">
        <v>0.0</v>
      </c>
      <c r="T48" s="1052">
        <v>0.0</v>
      </c>
      <c r="U48" s="1052">
        <v>0.0</v>
      </c>
      <c r="V48" s="1052">
        <v>0.0</v>
      </c>
      <c r="W48" s="1052">
        <v>0.0</v>
      </c>
      <c r="X48" s="1052">
        <v>0.0</v>
      </c>
      <c r="Y48" s="1052">
        <v>0.0</v>
      </c>
      <c r="Z48" s="1052">
        <v>0.0</v>
      </c>
      <c r="AA48" s="1052">
        <v>0.0</v>
      </c>
      <c r="AB48" s="1052">
        <v>0.0</v>
      </c>
      <c r="AC48" s="1052">
        <v>0.0</v>
      </c>
      <c r="AD48" s="1052">
        <v>0.0</v>
      </c>
      <c r="AE48" s="1052">
        <v>0.0</v>
      </c>
      <c r="AF48" s="1052">
        <v>0.0</v>
      </c>
      <c r="AG48" s="1052">
        <v>0.0</v>
      </c>
      <c r="AH48" s="1052">
        <v>0.0</v>
      </c>
      <c r="AI48" s="1052">
        <v>0.0</v>
      </c>
      <c r="AJ48" s="1052">
        <v>0.0</v>
      </c>
      <c r="AK48" s="1052">
        <v>0.0</v>
      </c>
      <c r="AL48" s="1052">
        <v>0.0</v>
      </c>
      <c r="AM48" s="1052">
        <v>0.0</v>
      </c>
      <c r="AN48" s="1052">
        <v>0.0</v>
      </c>
      <c r="AO48" s="1052">
        <v>0.0</v>
      </c>
      <c r="AP48" s="1052">
        <v>0.0</v>
      </c>
      <c r="AQ48" s="1052">
        <v>0.0</v>
      </c>
      <c r="AR48" s="1052">
        <v>0.0</v>
      </c>
      <c r="AS48" s="1052">
        <v>0.0</v>
      </c>
      <c r="AT48" s="1052">
        <v>0.0</v>
      </c>
      <c r="AU48" s="1052">
        <v>0.0</v>
      </c>
      <c r="AV48" s="1052">
        <v>0.0</v>
      </c>
      <c r="AW48" s="1052">
        <v>0.0</v>
      </c>
      <c r="AX48" s="1052">
        <v>0.0</v>
      </c>
      <c r="AY48" s="1052">
        <v>0.0</v>
      </c>
      <c r="AZ48" s="1052">
        <v>0.0</v>
      </c>
      <c r="BA48" s="1052">
        <v>0.0</v>
      </c>
      <c r="BB48" s="1052">
        <v>0.0</v>
      </c>
      <c r="BC48" s="1052">
        <v>0.0</v>
      </c>
      <c r="BD48" s="1052">
        <v>0.0</v>
      </c>
      <c r="BE48" s="1052">
        <v>0.0</v>
      </c>
      <c r="BF48" s="1052">
        <v>0.0</v>
      </c>
    </row>
    <row r="49">
      <c r="A49" s="999"/>
      <c r="B49" s="1000"/>
      <c r="C49" s="1001"/>
      <c r="D49" s="1048"/>
      <c r="E49" s="1034" t="s">
        <v>29</v>
      </c>
      <c r="F49" s="1049"/>
      <c r="G49" s="1050"/>
      <c r="H49" s="1051">
        <v>0.0</v>
      </c>
      <c r="I49" s="1052">
        <v>0.0</v>
      </c>
      <c r="J49" s="1052">
        <v>0.0</v>
      </c>
      <c r="K49" s="1052">
        <v>0.0</v>
      </c>
      <c r="L49" s="1052">
        <v>0.0</v>
      </c>
      <c r="M49" s="1052">
        <v>0.0</v>
      </c>
      <c r="N49" s="1052">
        <v>0.0</v>
      </c>
      <c r="O49" s="1052">
        <v>0.0</v>
      </c>
      <c r="P49" s="1052">
        <v>0.0</v>
      </c>
      <c r="Q49" s="1052">
        <v>0.0</v>
      </c>
      <c r="R49" s="1052">
        <v>0.0</v>
      </c>
      <c r="S49" s="1052">
        <v>0.0</v>
      </c>
      <c r="T49" s="1052">
        <v>0.0</v>
      </c>
      <c r="U49" s="1052">
        <v>0.0</v>
      </c>
      <c r="V49" s="1052">
        <v>0.0</v>
      </c>
      <c r="W49" s="1052">
        <v>0.0</v>
      </c>
      <c r="X49" s="1052">
        <v>0.0</v>
      </c>
      <c r="Y49" s="1052">
        <v>0.0</v>
      </c>
      <c r="Z49" s="1052">
        <v>0.0</v>
      </c>
      <c r="AA49" s="1052">
        <v>0.0</v>
      </c>
      <c r="AB49" s="1052">
        <v>0.0</v>
      </c>
      <c r="AC49" s="1052">
        <v>0.0</v>
      </c>
      <c r="AD49" s="1052">
        <v>0.0</v>
      </c>
      <c r="AE49" s="1052">
        <v>0.0</v>
      </c>
      <c r="AF49" s="1052">
        <v>0.0</v>
      </c>
      <c r="AG49" s="1052">
        <v>0.0</v>
      </c>
      <c r="AH49" s="1052">
        <v>0.0</v>
      </c>
      <c r="AI49" s="1052">
        <v>0.0</v>
      </c>
      <c r="AJ49" s="1052">
        <v>0.0</v>
      </c>
      <c r="AK49" s="1052">
        <v>0.0</v>
      </c>
      <c r="AL49" s="1052">
        <v>0.0</v>
      </c>
      <c r="AM49" s="1052">
        <v>0.0</v>
      </c>
      <c r="AN49" s="1052">
        <v>0.0</v>
      </c>
      <c r="AO49" s="1052">
        <v>0.0</v>
      </c>
      <c r="AP49" s="1052">
        <v>0.0</v>
      </c>
      <c r="AQ49" s="1052">
        <v>0.0</v>
      </c>
      <c r="AR49" s="1052">
        <v>0.0</v>
      </c>
      <c r="AS49" s="1052">
        <v>0.0</v>
      </c>
      <c r="AT49" s="1052">
        <v>0.0</v>
      </c>
      <c r="AU49" s="1052">
        <v>0.0</v>
      </c>
      <c r="AV49" s="1052">
        <v>0.0</v>
      </c>
      <c r="AW49" s="1052">
        <v>0.0</v>
      </c>
      <c r="AX49" s="1052">
        <v>0.0</v>
      </c>
      <c r="AY49" s="1052">
        <v>0.0</v>
      </c>
      <c r="AZ49" s="1052">
        <v>0.0</v>
      </c>
      <c r="BA49" s="1052">
        <v>0.0</v>
      </c>
      <c r="BB49" s="1052">
        <v>0.0</v>
      </c>
      <c r="BC49" s="1052">
        <v>0.0</v>
      </c>
      <c r="BD49" s="1052">
        <v>0.0</v>
      </c>
      <c r="BE49" s="1052">
        <v>0.0</v>
      </c>
      <c r="BF49" s="1052">
        <v>0.0</v>
      </c>
    </row>
    <row r="50">
      <c r="A50" s="999"/>
      <c r="B50" s="1000"/>
      <c r="C50" s="1001"/>
      <c r="D50" s="1048"/>
      <c r="E50" s="1034" t="s">
        <v>30</v>
      </c>
      <c r="F50" s="1049"/>
      <c r="G50" s="1050"/>
      <c r="H50" s="1051">
        <v>0.0</v>
      </c>
      <c r="I50" s="1052">
        <v>0.0</v>
      </c>
      <c r="J50" s="1052">
        <v>0.0</v>
      </c>
      <c r="K50" s="1052">
        <v>0.0</v>
      </c>
      <c r="L50" s="1052">
        <v>0.0</v>
      </c>
      <c r="M50" s="1052">
        <v>0.0</v>
      </c>
      <c r="N50" s="1052">
        <v>0.0</v>
      </c>
      <c r="O50" s="1052">
        <v>0.0</v>
      </c>
      <c r="P50" s="1052">
        <v>0.0</v>
      </c>
      <c r="Q50" s="1052">
        <v>0.0</v>
      </c>
      <c r="R50" s="1052">
        <v>0.0</v>
      </c>
      <c r="S50" s="1052">
        <v>0.0</v>
      </c>
      <c r="T50" s="1052">
        <v>0.0</v>
      </c>
      <c r="U50" s="1052">
        <v>0.0</v>
      </c>
      <c r="V50" s="1052">
        <v>0.0</v>
      </c>
      <c r="W50" s="1052">
        <v>0.0</v>
      </c>
      <c r="X50" s="1052">
        <v>0.0</v>
      </c>
      <c r="Y50" s="1052">
        <v>0.0</v>
      </c>
      <c r="Z50" s="1052">
        <v>0.0</v>
      </c>
      <c r="AA50" s="1052">
        <v>0.0</v>
      </c>
      <c r="AB50" s="1052">
        <v>0.0</v>
      </c>
      <c r="AC50" s="1052">
        <v>0.0</v>
      </c>
      <c r="AD50" s="1052">
        <v>0.0</v>
      </c>
      <c r="AE50" s="1052">
        <v>0.0</v>
      </c>
      <c r="AF50" s="1052">
        <v>0.0</v>
      </c>
      <c r="AG50" s="1052">
        <v>0.0</v>
      </c>
      <c r="AH50" s="1052">
        <v>0.0</v>
      </c>
      <c r="AI50" s="1052">
        <v>0.0</v>
      </c>
      <c r="AJ50" s="1052">
        <v>0.0</v>
      </c>
      <c r="AK50" s="1052">
        <v>0.0</v>
      </c>
      <c r="AL50" s="1052">
        <v>0.0</v>
      </c>
      <c r="AM50" s="1052">
        <v>0.0</v>
      </c>
      <c r="AN50" s="1052">
        <v>0.0</v>
      </c>
      <c r="AO50" s="1052">
        <v>0.0</v>
      </c>
      <c r="AP50" s="1052">
        <v>0.0</v>
      </c>
      <c r="AQ50" s="1052">
        <v>0.0</v>
      </c>
      <c r="AR50" s="1052">
        <v>0.0</v>
      </c>
      <c r="AS50" s="1052">
        <v>0.0</v>
      </c>
      <c r="AT50" s="1052">
        <v>0.0</v>
      </c>
      <c r="AU50" s="1052">
        <v>0.0</v>
      </c>
      <c r="AV50" s="1052">
        <v>0.0</v>
      </c>
      <c r="AW50" s="1052">
        <v>0.0</v>
      </c>
      <c r="AX50" s="1052">
        <v>0.0</v>
      </c>
      <c r="AY50" s="1052">
        <v>0.0</v>
      </c>
      <c r="AZ50" s="1052">
        <v>0.0</v>
      </c>
      <c r="BA50" s="1052">
        <v>0.0</v>
      </c>
      <c r="BB50" s="1052">
        <v>0.0</v>
      </c>
      <c r="BC50" s="1052">
        <v>0.0</v>
      </c>
      <c r="BD50" s="1052">
        <v>0.0</v>
      </c>
      <c r="BE50" s="1052">
        <v>0.0</v>
      </c>
      <c r="BF50" s="1052">
        <v>0.0</v>
      </c>
    </row>
    <row r="51">
      <c r="A51" s="999"/>
      <c r="B51" s="1000"/>
      <c r="C51" s="1001"/>
      <c r="D51" s="1053"/>
      <c r="E51" s="1040" t="s">
        <v>115</v>
      </c>
      <c r="F51" s="1054"/>
      <c r="G51" s="1055"/>
      <c r="H51" s="1051">
        <v>0.0</v>
      </c>
      <c r="I51" s="1052">
        <v>0.0</v>
      </c>
      <c r="J51" s="1052">
        <v>0.0</v>
      </c>
      <c r="K51" s="1052">
        <v>0.0</v>
      </c>
      <c r="L51" s="1052">
        <v>0.0</v>
      </c>
      <c r="M51" s="1052">
        <v>0.0</v>
      </c>
      <c r="N51" s="1052">
        <v>0.0</v>
      </c>
      <c r="O51" s="1052">
        <v>0.0</v>
      </c>
      <c r="P51" s="1052">
        <v>0.0</v>
      </c>
      <c r="Q51" s="1052">
        <v>0.0</v>
      </c>
      <c r="R51" s="1052">
        <v>0.0</v>
      </c>
      <c r="S51" s="1052">
        <v>0.0</v>
      </c>
      <c r="T51" s="1052">
        <v>0.0</v>
      </c>
      <c r="U51" s="1052">
        <v>0.0</v>
      </c>
      <c r="V51" s="1052">
        <v>0.0</v>
      </c>
      <c r="W51" s="1052">
        <v>0.0</v>
      </c>
      <c r="X51" s="1052">
        <v>0.0</v>
      </c>
      <c r="Y51" s="1052">
        <v>0.0</v>
      </c>
      <c r="Z51" s="1052">
        <v>0.0</v>
      </c>
      <c r="AA51" s="1052">
        <v>0.0</v>
      </c>
      <c r="AB51" s="1052">
        <v>0.0</v>
      </c>
      <c r="AC51" s="1052">
        <v>0.0</v>
      </c>
      <c r="AD51" s="1052">
        <v>0.0</v>
      </c>
      <c r="AE51" s="1052">
        <v>0.0</v>
      </c>
      <c r="AF51" s="1052">
        <v>0.0</v>
      </c>
      <c r="AG51" s="1052">
        <v>0.0</v>
      </c>
      <c r="AH51" s="1052">
        <v>0.0</v>
      </c>
      <c r="AI51" s="1052">
        <v>0.0</v>
      </c>
      <c r="AJ51" s="1052">
        <v>0.0</v>
      </c>
      <c r="AK51" s="1052">
        <v>0.0</v>
      </c>
      <c r="AL51" s="1052">
        <v>0.0</v>
      </c>
      <c r="AM51" s="1052">
        <v>0.0</v>
      </c>
      <c r="AN51" s="1052">
        <v>0.0</v>
      </c>
      <c r="AO51" s="1052">
        <v>0.0</v>
      </c>
      <c r="AP51" s="1052">
        <v>0.0</v>
      </c>
      <c r="AQ51" s="1052">
        <v>0.0</v>
      </c>
      <c r="AR51" s="1052">
        <v>0.0</v>
      </c>
      <c r="AS51" s="1052">
        <v>0.0</v>
      </c>
      <c r="AT51" s="1052">
        <v>0.0</v>
      </c>
      <c r="AU51" s="1052">
        <v>0.0</v>
      </c>
      <c r="AV51" s="1052">
        <v>0.0</v>
      </c>
      <c r="AW51" s="1052">
        <v>0.0</v>
      </c>
      <c r="AX51" s="1052">
        <v>0.0</v>
      </c>
      <c r="AY51" s="1052">
        <v>0.0</v>
      </c>
      <c r="AZ51" s="1052">
        <v>0.0</v>
      </c>
      <c r="BA51" s="1052">
        <v>0.0</v>
      </c>
      <c r="BB51" s="1052">
        <v>0.0</v>
      </c>
      <c r="BC51" s="1052">
        <v>0.0</v>
      </c>
      <c r="BD51" s="1052">
        <v>0.0</v>
      </c>
      <c r="BE51" s="1052">
        <v>0.0</v>
      </c>
      <c r="BF51" s="1052">
        <v>0.0</v>
      </c>
    </row>
    <row r="52">
      <c r="A52" s="1030"/>
      <c r="B52" s="1031"/>
      <c r="C52" s="1061"/>
      <c r="D52" s="1041"/>
      <c r="E52" s="1043"/>
      <c r="F52" s="1041"/>
      <c r="G52" s="1042"/>
      <c r="H52" s="1045"/>
      <c r="I52" s="1045"/>
      <c r="J52" s="1045"/>
      <c r="K52" s="1045"/>
      <c r="L52" s="1045"/>
      <c r="M52" s="1045"/>
      <c r="N52" s="1045"/>
      <c r="O52" s="1045"/>
      <c r="P52" s="1045"/>
      <c r="Q52" s="1045"/>
      <c r="R52" s="1045"/>
      <c r="S52" s="1045"/>
      <c r="T52" s="1045"/>
      <c r="U52" s="1045"/>
      <c r="V52" s="1045"/>
      <c r="W52" s="1045"/>
      <c r="X52" s="1045"/>
      <c r="Y52" s="1045"/>
      <c r="Z52" s="1045"/>
      <c r="AA52" s="1045"/>
      <c r="AB52" s="1045"/>
      <c r="AC52" s="1045"/>
      <c r="AD52" s="1045"/>
      <c r="AE52" s="1045"/>
      <c r="AF52" s="1045"/>
      <c r="AG52" s="1045"/>
      <c r="AH52" s="1045"/>
      <c r="AI52" s="1045"/>
      <c r="AJ52" s="1045"/>
      <c r="AK52" s="1045"/>
      <c r="AL52" s="1045"/>
      <c r="AM52" s="1045"/>
      <c r="AN52" s="1045"/>
      <c r="AO52" s="1045"/>
      <c r="AP52" s="1045"/>
      <c r="AQ52" s="1045"/>
      <c r="AR52" s="1045"/>
      <c r="AS52" s="1045"/>
      <c r="AT52" s="1045"/>
      <c r="AU52" s="1045"/>
      <c r="AV52" s="1045"/>
      <c r="AW52" s="1045"/>
      <c r="AX52" s="1045"/>
      <c r="AY52" s="1045"/>
      <c r="AZ52" s="1045"/>
      <c r="BA52" s="1045"/>
      <c r="BB52" s="1045"/>
      <c r="BC52" s="1045"/>
      <c r="BD52" s="1045"/>
      <c r="BE52" s="1045"/>
      <c r="BF52" s="1045"/>
    </row>
    <row r="53">
      <c r="A53" s="1030"/>
      <c r="B53" s="1031"/>
      <c r="C53" s="1061"/>
      <c r="D53" s="1041"/>
      <c r="E53" s="1041"/>
      <c r="F53" s="1041"/>
      <c r="G53" s="1042"/>
      <c r="H53" s="1045"/>
      <c r="I53" s="1045"/>
      <c r="J53" s="1045"/>
      <c r="K53" s="1045"/>
      <c r="L53" s="1045"/>
      <c r="M53" s="1045"/>
      <c r="N53" s="1045"/>
      <c r="O53" s="1045"/>
      <c r="P53" s="1045"/>
      <c r="Q53" s="1045"/>
      <c r="R53" s="1045"/>
      <c r="S53" s="1045"/>
      <c r="T53" s="1045"/>
      <c r="U53" s="1045"/>
      <c r="V53" s="1045"/>
      <c r="W53" s="1045"/>
      <c r="X53" s="1045"/>
      <c r="Y53" s="1045"/>
      <c r="Z53" s="1045"/>
      <c r="AA53" s="1045"/>
      <c r="AB53" s="1045"/>
      <c r="AC53" s="1045"/>
      <c r="AD53" s="1045"/>
      <c r="AE53" s="1045"/>
      <c r="AF53" s="1045"/>
      <c r="AG53" s="1045"/>
      <c r="AH53" s="1045"/>
      <c r="AI53" s="1045"/>
      <c r="AJ53" s="1045"/>
      <c r="AK53" s="1045"/>
      <c r="AL53" s="1045"/>
      <c r="AM53" s="1045"/>
      <c r="AN53" s="1045"/>
      <c r="AO53" s="1045"/>
      <c r="AP53" s="1045"/>
      <c r="AQ53" s="1045"/>
      <c r="AR53" s="1045"/>
      <c r="AS53" s="1045"/>
      <c r="AT53" s="1045"/>
      <c r="AU53" s="1045"/>
      <c r="AV53" s="1045"/>
      <c r="AW53" s="1045"/>
      <c r="AX53" s="1045"/>
      <c r="AY53" s="1045"/>
      <c r="AZ53" s="1045"/>
      <c r="BA53" s="1045"/>
      <c r="BB53" s="1045"/>
      <c r="BC53" s="1045"/>
      <c r="BD53" s="1045"/>
      <c r="BE53" s="1045"/>
      <c r="BF53" s="1045"/>
    </row>
    <row r="54">
      <c r="A54" s="999"/>
      <c r="B54" s="1000"/>
      <c r="C54" s="1056"/>
      <c r="D54" s="1062" t="s">
        <v>48</v>
      </c>
      <c r="E54" s="1063" t="s">
        <v>216</v>
      </c>
      <c r="F54" s="29"/>
      <c r="G54" s="1046"/>
      <c r="H54" s="1047">
        <v>0.0</v>
      </c>
      <c r="I54" s="1026">
        <v>0.0</v>
      </c>
      <c r="J54" s="1026">
        <v>0.0</v>
      </c>
      <c r="K54" s="1026">
        <v>0.0</v>
      </c>
      <c r="L54" s="1026">
        <v>0.0</v>
      </c>
      <c r="M54" s="1026">
        <v>0.0</v>
      </c>
      <c r="N54" s="1026">
        <v>0.0</v>
      </c>
      <c r="O54" s="1026">
        <v>0.0</v>
      </c>
      <c r="P54" s="1026">
        <v>0.0</v>
      </c>
      <c r="Q54" s="1026">
        <v>0.0</v>
      </c>
      <c r="R54" s="1026">
        <v>0.0</v>
      </c>
      <c r="S54" s="1026">
        <v>0.0</v>
      </c>
      <c r="T54" s="1026">
        <v>0.0</v>
      </c>
      <c r="U54" s="1026">
        <v>0.0</v>
      </c>
      <c r="V54" s="1026">
        <v>0.0</v>
      </c>
      <c r="W54" s="1026">
        <v>0.0</v>
      </c>
      <c r="X54" s="1026">
        <v>0.0</v>
      </c>
      <c r="Y54" s="1026">
        <v>0.0</v>
      </c>
      <c r="Z54" s="1026">
        <v>0.0</v>
      </c>
      <c r="AA54" s="1026">
        <v>0.0</v>
      </c>
      <c r="AB54" s="1026">
        <v>0.0</v>
      </c>
      <c r="AC54" s="1026">
        <v>0.0</v>
      </c>
      <c r="AD54" s="1026">
        <v>0.0</v>
      </c>
      <c r="AE54" s="1026">
        <v>0.0</v>
      </c>
      <c r="AF54" s="1026">
        <v>0.0</v>
      </c>
      <c r="AG54" s="1026">
        <v>0.0</v>
      </c>
      <c r="AH54" s="1026">
        <v>0.0</v>
      </c>
      <c r="AI54" s="1026">
        <v>0.0</v>
      </c>
      <c r="AJ54" s="1026">
        <v>0.0</v>
      </c>
      <c r="AK54" s="1026">
        <v>0.0</v>
      </c>
      <c r="AL54" s="1026">
        <v>0.0</v>
      </c>
      <c r="AM54" s="1026">
        <v>0.0</v>
      </c>
      <c r="AN54" s="1026">
        <v>0.0</v>
      </c>
      <c r="AO54" s="1026">
        <v>0.0</v>
      </c>
      <c r="AP54" s="1026">
        <v>0.0</v>
      </c>
      <c r="AQ54" s="1026">
        <v>0.0</v>
      </c>
      <c r="AR54" s="1026">
        <v>0.0</v>
      </c>
      <c r="AS54" s="1026">
        <v>0.0</v>
      </c>
      <c r="AT54" s="1026">
        <v>0.0</v>
      </c>
      <c r="AU54" s="1026">
        <v>0.0</v>
      </c>
      <c r="AV54" s="1026">
        <v>0.0</v>
      </c>
      <c r="AW54" s="1026">
        <v>0.0</v>
      </c>
      <c r="AX54" s="1026">
        <v>0.0</v>
      </c>
      <c r="AY54" s="1026">
        <v>0.0</v>
      </c>
      <c r="AZ54" s="1026">
        <v>0.0</v>
      </c>
      <c r="BA54" s="1026">
        <v>0.0</v>
      </c>
      <c r="BB54" s="1026">
        <v>0.0</v>
      </c>
      <c r="BC54" s="1026">
        <v>0.0</v>
      </c>
      <c r="BD54" s="1026">
        <v>0.0</v>
      </c>
      <c r="BE54" s="1026">
        <v>0.0</v>
      </c>
      <c r="BF54" s="1026">
        <v>0.0</v>
      </c>
    </row>
    <row r="55">
      <c r="A55" s="999"/>
      <c r="B55" s="1000"/>
      <c r="C55" s="1056"/>
      <c r="D55" s="1049"/>
      <c r="E55" s="1034" t="s">
        <v>214</v>
      </c>
      <c r="F55" s="1049"/>
      <c r="G55" s="1050"/>
      <c r="H55" s="1051">
        <v>0.0</v>
      </c>
      <c r="I55" s="1052">
        <v>0.0</v>
      </c>
      <c r="J55" s="1052">
        <v>0.0</v>
      </c>
      <c r="K55" s="1052">
        <v>0.0</v>
      </c>
      <c r="L55" s="1052">
        <v>0.0</v>
      </c>
      <c r="M55" s="1052">
        <v>0.0</v>
      </c>
      <c r="N55" s="1052">
        <v>0.0</v>
      </c>
      <c r="O55" s="1052">
        <v>0.0</v>
      </c>
      <c r="P55" s="1052">
        <v>0.0</v>
      </c>
      <c r="Q55" s="1064"/>
      <c r="R55" s="1064"/>
      <c r="S55" s="1052">
        <v>0.0</v>
      </c>
      <c r="T55" s="1052">
        <v>0.0</v>
      </c>
      <c r="U55" s="1052">
        <v>0.0</v>
      </c>
      <c r="V55" s="1052">
        <v>0.0</v>
      </c>
      <c r="W55" s="1052">
        <v>0.0</v>
      </c>
      <c r="X55" s="1052">
        <v>0.0</v>
      </c>
      <c r="Y55" s="1052">
        <v>0.0</v>
      </c>
      <c r="Z55" s="1052">
        <v>0.0</v>
      </c>
      <c r="AA55" s="1052">
        <v>0.0</v>
      </c>
      <c r="AB55" s="1052">
        <v>0.0</v>
      </c>
      <c r="AC55" s="1052">
        <v>0.0</v>
      </c>
      <c r="AD55" s="1052">
        <v>0.0</v>
      </c>
      <c r="AE55" s="1052">
        <v>0.0</v>
      </c>
      <c r="AF55" s="1052">
        <v>0.0</v>
      </c>
      <c r="AG55" s="1052">
        <v>0.0</v>
      </c>
      <c r="AH55" s="1052">
        <v>0.0</v>
      </c>
      <c r="AI55" s="1052">
        <v>0.0</v>
      </c>
      <c r="AJ55" s="1052">
        <v>0.0</v>
      </c>
      <c r="AK55" s="1052">
        <v>0.0</v>
      </c>
      <c r="AL55" s="1052">
        <v>0.0</v>
      </c>
      <c r="AM55" s="1052">
        <v>0.0</v>
      </c>
      <c r="AN55" s="1052">
        <v>0.0</v>
      </c>
      <c r="AO55" s="1052">
        <v>0.0</v>
      </c>
      <c r="AP55" s="1052">
        <v>0.0</v>
      </c>
      <c r="AQ55" s="1052">
        <v>0.0</v>
      </c>
      <c r="AR55" s="1052">
        <v>0.0</v>
      </c>
      <c r="AS55" s="1052">
        <v>0.0</v>
      </c>
      <c r="AT55" s="1052">
        <v>0.0</v>
      </c>
      <c r="AU55" s="1052">
        <v>0.0</v>
      </c>
      <c r="AV55" s="1052">
        <v>0.0</v>
      </c>
      <c r="AW55" s="1052">
        <v>0.0</v>
      </c>
      <c r="AX55" s="1052">
        <v>0.0</v>
      </c>
      <c r="AY55" s="1052">
        <v>0.0</v>
      </c>
      <c r="AZ55" s="1052">
        <v>0.0</v>
      </c>
      <c r="BA55" s="1052">
        <v>0.0</v>
      </c>
      <c r="BB55" s="1052">
        <v>0.0</v>
      </c>
      <c r="BC55" s="1052">
        <v>0.0</v>
      </c>
      <c r="BD55" s="1052">
        <v>0.0</v>
      </c>
      <c r="BE55" s="1052">
        <v>0.0</v>
      </c>
      <c r="BF55" s="1052">
        <v>0.0</v>
      </c>
    </row>
    <row r="56">
      <c r="A56" s="999"/>
      <c r="B56" s="1000"/>
      <c r="C56" s="1001"/>
      <c r="D56" s="1048"/>
      <c r="E56" s="1034" t="s">
        <v>29</v>
      </c>
      <c r="F56" s="1049"/>
      <c r="G56" s="1050"/>
      <c r="H56" s="1051">
        <v>0.0</v>
      </c>
      <c r="I56" s="1052">
        <v>0.0</v>
      </c>
      <c r="J56" s="1052">
        <v>0.0</v>
      </c>
      <c r="K56" s="1052">
        <v>0.0</v>
      </c>
      <c r="L56" s="1052">
        <v>0.0</v>
      </c>
      <c r="M56" s="1052">
        <v>0.0</v>
      </c>
      <c r="N56" s="1052">
        <v>0.0</v>
      </c>
      <c r="O56" s="1052">
        <v>0.0</v>
      </c>
      <c r="P56" s="1052">
        <v>0.0</v>
      </c>
      <c r="Q56" s="1052">
        <v>0.0</v>
      </c>
      <c r="R56" s="1052">
        <v>0.0</v>
      </c>
      <c r="S56" s="1052">
        <v>0.0</v>
      </c>
      <c r="T56" s="1052">
        <v>0.0</v>
      </c>
      <c r="U56" s="1052">
        <v>0.0</v>
      </c>
      <c r="V56" s="1052">
        <v>0.0</v>
      </c>
      <c r="W56" s="1052">
        <v>0.0</v>
      </c>
      <c r="X56" s="1052">
        <v>0.0</v>
      </c>
      <c r="Y56" s="1052">
        <v>0.0</v>
      </c>
      <c r="Z56" s="1052">
        <v>0.0</v>
      </c>
      <c r="AA56" s="1052">
        <v>0.0</v>
      </c>
      <c r="AB56" s="1052">
        <v>0.0</v>
      </c>
      <c r="AC56" s="1052">
        <v>0.0</v>
      </c>
      <c r="AD56" s="1052">
        <v>0.0</v>
      </c>
      <c r="AE56" s="1052">
        <v>0.0</v>
      </c>
      <c r="AF56" s="1052">
        <v>0.0</v>
      </c>
      <c r="AG56" s="1052">
        <v>0.0</v>
      </c>
      <c r="AH56" s="1052">
        <v>0.0</v>
      </c>
      <c r="AI56" s="1052">
        <v>0.0</v>
      </c>
      <c r="AJ56" s="1052">
        <v>0.0</v>
      </c>
      <c r="AK56" s="1052">
        <v>0.0</v>
      </c>
      <c r="AL56" s="1052">
        <v>0.0</v>
      </c>
      <c r="AM56" s="1052">
        <v>0.0</v>
      </c>
      <c r="AN56" s="1052">
        <v>0.0</v>
      </c>
      <c r="AO56" s="1052">
        <v>0.0</v>
      </c>
      <c r="AP56" s="1052">
        <v>0.0</v>
      </c>
      <c r="AQ56" s="1052">
        <v>0.0</v>
      </c>
      <c r="AR56" s="1052">
        <v>0.0</v>
      </c>
      <c r="AS56" s="1052">
        <v>0.0</v>
      </c>
      <c r="AT56" s="1052">
        <v>0.0</v>
      </c>
      <c r="AU56" s="1052">
        <v>0.0</v>
      </c>
      <c r="AV56" s="1052">
        <v>0.0</v>
      </c>
      <c r="AW56" s="1052">
        <v>0.0</v>
      </c>
      <c r="AX56" s="1052">
        <v>0.0</v>
      </c>
      <c r="AY56" s="1052">
        <v>0.0</v>
      </c>
      <c r="AZ56" s="1052">
        <v>0.0</v>
      </c>
      <c r="BA56" s="1052">
        <v>0.0</v>
      </c>
      <c r="BB56" s="1052">
        <v>0.0</v>
      </c>
      <c r="BC56" s="1052">
        <v>0.0</v>
      </c>
      <c r="BD56" s="1052">
        <v>0.0</v>
      </c>
      <c r="BE56" s="1052">
        <v>0.0</v>
      </c>
      <c r="BF56" s="1052">
        <v>0.0</v>
      </c>
    </row>
    <row r="57">
      <c r="A57" s="999"/>
      <c r="B57" s="1000"/>
      <c r="C57" s="1001"/>
      <c r="D57" s="1048"/>
      <c r="E57" s="1034" t="s">
        <v>30</v>
      </c>
      <c r="F57" s="1049"/>
      <c r="G57" s="1050"/>
      <c r="H57" s="1051">
        <v>0.0</v>
      </c>
      <c r="I57" s="1052">
        <v>0.0</v>
      </c>
      <c r="J57" s="1052">
        <v>0.0</v>
      </c>
      <c r="K57" s="1052">
        <v>0.0</v>
      </c>
      <c r="L57" s="1052">
        <v>0.0</v>
      </c>
      <c r="M57" s="1052">
        <v>0.0</v>
      </c>
      <c r="N57" s="1052">
        <v>0.0</v>
      </c>
      <c r="O57" s="1052">
        <v>0.0</v>
      </c>
      <c r="P57" s="1052">
        <v>0.0</v>
      </c>
      <c r="Q57" s="1052">
        <v>0.0</v>
      </c>
      <c r="R57" s="1052">
        <v>0.0</v>
      </c>
      <c r="S57" s="1052">
        <v>0.0</v>
      </c>
      <c r="T57" s="1052">
        <v>0.0</v>
      </c>
      <c r="U57" s="1052">
        <v>0.0</v>
      </c>
      <c r="V57" s="1052">
        <v>0.0</v>
      </c>
      <c r="W57" s="1052">
        <v>0.0</v>
      </c>
      <c r="X57" s="1052">
        <v>0.0</v>
      </c>
      <c r="Y57" s="1052">
        <v>0.0</v>
      </c>
      <c r="Z57" s="1052">
        <v>0.0</v>
      </c>
      <c r="AA57" s="1052">
        <v>0.0</v>
      </c>
      <c r="AB57" s="1052">
        <v>0.0</v>
      </c>
      <c r="AC57" s="1052">
        <v>0.0</v>
      </c>
      <c r="AD57" s="1052">
        <v>0.0</v>
      </c>
      <c r="AE57" s="1052">
        <v>0.0</v>
      </c>
      <c r="AF57" s="1052">
        <v>0.0</v>
      </c>
      <c r="AG57" s="1052">
        <v>0.0</v>
      </c>
      <c r="AH57" s="1052">
        <v>0.0</v>
      </c>
      <c r="AI57" s="1052">
        <v>0.0</v>
      </c>
      <c r="AJ57" s="1052">
        <v>0.0</v>
      </c>
      <c r="AK57" s="1052">
        <v>0.0</v>
      </c>
      <c r="AL57" s="1052">
        <v>0.0</v>
      </c>
      <c r="AM57" s="1052">
        <v>0.0</v>
      </c>
      <c r="AN57" s="1052">
        <v>0.0</v>
      </c>
      <c r="AO57" s="1052">
        <v>0.0</v>
      </c>
      <c r="AP57" s="1052">
        <v>0.0</v>
      </c>
      <c r="AQ57" s="1052">
        <v>0.0</v>
      </c>
      <c r="AR57" s="1052">
        <v>0.0</v>
      </c>
      <c r="AS57" s="1052">
        <v>0.0</v>
      </c>
      <c r="AT57" s="1052">
        <v>0.0</v>
      </c>
      <c r="AU57" s="1052">
        <v>0.0</v>
      </c>
      <c r="AV57" s="1052">
        <v>0.0</v>
      </c>
      <c r="AW57" s="1052">
        <v>0.0</v>
      </c>
      <c r="AX57" s="1052">
        <v>0.0</v>
      </c>
      <c r="AY57" s="1052">
        <v>0.0</v>
      </c>
      <c r="AZ57" s="1052">
        <v>0.0</v>
      </c>
      <c r="BA57" s="1052">
        <v>0.0</v>
      </c>
      <c r="BB57" s="1052">
        <v>0.0</v>
      </c>
      <c r="BC57" s="1052">
        <v>0.0</v>
      </c>
      <c r="BD57" s="1052">
        <v>0.0</v>
      </c>
      <c r="BE57" s="1052">
        <v>0.0</v>
      </c>
      <c r="BF57" s="1052">
        <v>0.0</v>
      </c>
    </row>
    <row r="58">
      <c r="A58" s="999"/>
      <c r="B58" s="1000"/>
      <c r="C58" s="1001"/>
      <c r="D58" s="1053"/>
      <c r="E58" s="1040" t="s">
        <v>115</v>
      </c>
      <c r="F58" s="1054"/>
      <c r="G58" s="1055"/>
      <c r="H58" s="1051">
        <v>0.0</v>
      </c>
      <c r="I58" s="1052">
        <v>0.0</v>
      </c>
      <c r="J58" s="1052">
        <v>0.0</v>
      </c>
      <c r="K58" s="1052">
        <v>0.0</v>
      </c>
      <c r="L58" s="1052">
        <v>0.0</v>
      </c>
      <c r="M58" s="1052">
        <v>0.0</v>
      </c>
      <c r="N58" s="1052">
        <v>0.0</v>
      </c>
      <c r="O58" s="1052">
        <v>0.0</v>
      </c>
      <c r="P58" s="1052">
        <v>0.0</v>
      </c>
      <c r="Q58" s="1052">
        <v>0.0</v>
      </c>
      <c r="R58" s="1052">
        <v>0.0</v>
      </c>
      <c r="S58" s="1052">
        <v>0.0</v>
      </c>
      <c r="T58" s="1052">
        <v>0.0</v>
      </c>
      <c r="U58" s="1052">
        <v>0.0</v>
      </c>
      <c r="V58" s="1052">
        <v>0.0</v>
      </c>
      <c r="W58" s="1052">
        <v>0.0</v>
      </c>
      <c r="X58" s="1052">
        <v>0.0</v>
      </c>
      <c r="Y58" s="1052">
        <v>0.0</v>
      </c>
      <c r="Z58" s="1052">
        <v>0.0</v>
      </c>
      <c r="AA58" s="1052">
        <v>0.0</v>
      </c>
      <c r="AB58" s="1052">
        <v>0.0</v>
      </c>
      <c r="AC58" s="1052">
        <v>0.0</v>
      </c>
      <c r="AD58" s="1052">
        <v>0.0</v>
      </c>
      <c r="AE58" s="1052">
        <v>0.0</v>
      </c>
      <c r="AF58" s="1052">
        <v>0.0</v>
      </c>
      <c r="AG58" s="1052">
        <v>0.0</v>
      </c>
      <c r="AH58" s="1052">
        <v>0.0</v>
      </c>
      <c r="AI58" s="1052">
        <v>0.0</v>
      </c>
      <c r="AJ58" s="1052">
        <v>0.0</v>
      </c>
      <c r="AK58" s="1052">
        <v>0.0</v>
      </c>
      <c r="AL58" s="1052">
        <v>0.0</v>
      </c>
      <c r="AM58" s="1052">
        <v>0.0</v>
      </c>
      <c r="AN58" s="1052">
        <v>0.0</v>
      </c>
      <c r="AO58" s="1052">
        <v>0.0</v>
      </c>
      <c r="AP58" s="1052">
        <v>0.0</v>
      </c>
      <c r="AQ58" s="1052">
        <v>0.0</v>
      </c>
      <c r="AR58" s="1052">
        <v>0.0</v>
      </c>
      <c r="AS58" s="1052">
        <v>0.0</v>
      </c>
      <c r="AT58" s="1052">
        <v>0.0</v>
      </c>
      <c r="AU58" s="1052">
        <v>0.0</v>
      </c>
      <c r="AV58" s="1052">
        <v>0.0</v>
      </c>
      <c r="AW58" s="1052">
        <v>0.0</v>
      </c>
      <c r="AX58" s="1052">
        <v>0.0</v>
      </c>
      <c r="AY58" s="1052">
        <v>0.0</v>
      </c>
      <c r="AZ58" s="1052">
        <v>0.0</v>
      </c>
      <c r="BA58" s="1052">
        <v>0.0</v>
      </c>
      <c r="BB58" s="1052">
        <v>0.0</v>
      </c>
      <c r="BC58" s="1052">
        <v>0.0</v>
      </c>
      <c r="BD58" s="1052">
        <v>0.0</v>
      </c>
      <c r="BE58" s="1052">
        <v>0.0</v>
      </c>
      <c r="BF58" s="1052">
        <v>0.0</v>
      </c>
    </row>
    <row r="59">
      <c r="A59" s="1030"/>
      <c r="B59" s="1031"/>
      <c r="C59" s="1032"/>
      <c r="D59" s="1039"/>
      <c r="E59" s="1041"/>
      <c r="F59" s="1041"/>
      <c r="G59" s="1042"/>
      <c r="H59" s="1045"/>
      <c r="I59" s="1045"/>
      <c r="J59" s="1045"/>
      <c r="K59" s="1045"/>
      <c r="L59" s="1045"/>
      <c r="M59" s="1045"/>
      <c r="N59" s="1045"/>
      <c r="O59" s="1045"/>
      <c r="P59" s="1045"/>
      <c r="Q59" s="1045"/>
      <c r="R59" s="1045"/>
      <c r="S59" s="1045"/>
      <c r="T59" s="1045"/>
      <c r="U59" s="1045"/>
      <c r="V59" s="1045"/>
      <c r="W59" s="1045"/>
      <c r="X59" s="1045"/>
      <c r="Y59" s="1045"/>
      <c r="Z59" s="1045"/>
      <c r="AA59" s="1045"/>
      <c r="AB59" s="1045"/>
      <c r="AC59" s="1045"/>
      <c r="AD59" s="1045"/>
      <c r="AE59" s="1045"/>
      <c r="AF59" s="1045"/>
      <c r="AG59" s="1045"/>
      <c r="AH59" s="1045"/>
      <c r="AI59" s="1045"/>
      <c r="AJ59" s="1045"/>
      <c r="AK59" s="1045"/>
      <c r="AL59" s="1045"/>
      <c r="AM59" s="1045"/>
      <c r="AN59" s="1045"/>
      <c r="AO59" s="1045"/>
      <c r="AP59" s="1045"/>
      <c r="AQ59" s="1045"/>
      <c r="AR59" s="1045"/>
      <c r="AS59" s="1045"/>
      <c r="AT59" s="1045"/>
      <c r="AU59" s="1045"/>
      <c r="AV59" s="1045"/>
      <c r="AW59" s="1045"/>
      <c r="AX59" s="1045"/>
      <c r="AY59" s="1045"/>
      <c r="AZ59" s="1045"/>
      <c r="BA59" s="1045"/>
      <c r="BB59" s="1045"/>
      <c r="BC59" s="1045"/>
      <c r="BD59" s="1045"/>
      <c r="BE59" s="1045"/>
      <c r="BF59" s="1045"/>
    </row>
    <row r="60">
      <c r="A60" s="1030"/>
      <c r="B60" s="1031"/>
      <c r="C60" s="1032"/>
      <c r="D60" s="1039"/>
      <c r="E60" s="1041"/>
      <c r="F60" s="1041"/>
      <c r="G60" s="1042"/>
      <c r="H60" s="1045"/>
      <c r="I60" s="1045"/>
      <c r="J60" s="1045"/>
      <c r="K60" s="1045"/>
      <c r="L60" s="1045"/>
      <c r="M60" s="1045"/>
      <c r="N60" s="1045"/>
      <c r="O60" s="1045"/>
      <c r="P60" s="1045"/>
      <c r="Q60" s="1045"/>
      <c r="R60" s="1045"/>
      <c r="S60" s="1045"/>
      <c r="T60" s="1045"/>
      <c r="U60" s="1045"/>
      <c r="V60" s="1045"/>
      <c r="W60" s="1045"/>
      <c r="X60" s="1045"/>
      <c r="Y60" s="1045"/>
      <c r="Z60" s="1045"/>
      <c r="AA60" s="1045"/>
      <c r="AB60" s="1045"/>
      <c r="AC60" s="1045"/>
      <c r="AD60" s="1045"/>
      <c r="AE60" s="1045"/>
      <c r="AF60" s="1045"/>
      <c r="AG60" s="1045"/>
      <c r="AH60" s="1045"/>
      <c r="AI60" s="1045"/>
      <c r="AJ60" s="1045"/>
      <c r="AK60" s="1045"/>
      <c r="AL60" s="1045"/>
      <c r="AM60" s="1045"/>
      <c r="AN60" s="1045"/>
      <c r="AO60" s="1045"/>
      <c r="AP60" s="1045"/>
      <c r="AQ60" s="1045"/>
      <c r="AR60" s="1045"/>
      <c r="AS60" s="1045"/>
      <c r="AT60" s="1045"/>
      <c r="AU60" s="1045"/>
      <c r="AV60" s="1045"/>
      <c r="AW60" s="1045"/>
      <c r="AX60" s="1045"/>
      <c r="AY60" s="1045"/>
      <c r="AZ60" s="1045"/>
      <c r="BA60" s="1045"/>
      <c r="BB60" s="1045"/>
      <c r="BC60" s="1045"/>
      <c r="BD60" s="1045"/>
      <c r="BE60" s="1045"/>
      <c r="BF60" s="1045"/>
    </row>
    <row r="61">
      <c r="A61" s="1030"/>
      <c r="B61" s="1031"/>
      <c r="C61" s="1032"/>
      <c r="D61" s="1039"/>
      <c r="E61" s="1041"/>
      <c r="F61" s="1041"/>
      <c r="G61" s="1042"/>
      <c r="H61" s="1045"/>
      <c r="I61" s="1045"/>
      <c r="J61" s="1045"/>
      <c r="K61" s="1045"/>
      <c r="L61" s="1045"/>
      <c r="M61" s="1045"/>
      <c r="N61" s="1045"/>
      <c r="O61" s="1045"/>
      <c r="P61" s="1045"/>
      <c r="Q61" s="1045"/>
      <c r="R61" s="1045"/>
      <c r="S61" s="1045"/>
      <c r="T61" s="1045"/>
      <c r="U61" s="1045"/>
      <c r="V61" s="1045"/>
      <c r="W61" s="1045"/>
      <c r="X61" s="1045"/>
      <c r="Y61" s="1045"/>
      <c r="Z61" s="1045"/>
      <c r="AA61" s="1045"/>
      <c r="AB61" s="1045"/>
      <c r="AC61" s="1045"/>
      <c r="AD61" s="1045"/>
      <c r="AE61" s="1045"/>
      <c r="AF61" s="1045"/>
      <c r="AG61" s="1045"/>
      <c r="AH61" s="1045"/>
      <c r="AI61" s="1045"/>
      <c r="AJ61" s="1045"/>
      <c r="AK61" s="1045"/>
      <c r="AL61" s="1045"/>
      <c r="AM61" s="1045"/>
      <c r="AN61" s="1045"/>
      <c r="AO61" s="1045"/>
      <c r="AP61" s="1045"/>
      <c r="AQ61" s="1045"/>
      <c r="AR61" s="1045"/>
      <c r="AS61" s="1045"/>
      <c r="AT61" s="1045"/>
      <c r="AU61" s="1045"/>
      <c r="AV61" s="1045"/>
      <c r="AW61" s="1045"/>
      <c r="AX61" s="1045"/>
      <c r="AY61" s="1045"/>
      <c r="AZ61" s="1045"/>
      <c r="BA61" s="1045"/>
      <c r="BB61" s="1045"/>
      <c r="BC61" s="1045"/>
      <c r="BD61" s="1045"/>
      <c r="BE61" s="1045"/>
      <c r="BF61" s="1045"/>
    </row>
    <row r="62">
      <c r="A62" s="999"/>
      <c r="B62" s="1000"/>
      <c r="C62" s="1001"/>
      <c r="D62" s="1065" t="s">
        <v>54</v>
      </c>
      <c r="E62" s="1063" t="s">
        <v>62</v>
      </c>
      <c r="F62" s="29"/>
      <c r="G62" s="1046"/>
      <c r="H62" s="1026">
        <v>0.0</v>
      </c>
      <c r="I62" s="1026">
        <v>0.0</v>
      </c>
      <c r="J62" s="1026">
        <v>0.0</v>
      </c>
      <c r="K62" s="1026">
        <v>4.0</v>
      </c>
      <c r="L62" s="1026">
        <v>0.0</v>
      </c>
      <c r="M62" s="1026">
        <v>4.0</v>
      </c>
      <c r="N62" s="1027">
        <v>13.0</v>
      </c>
      <c r="O62" s="1027">
        <v>0.0</v>
      </c>
      <c r="P62" s="1027">
        <v>13.0</v>
      </c>
      <c r="Q62" s="1026">
        <v>15.0</v>
      </c>
      <c r="R62" s="1026">
        <v>0.0</v>
      </c>
      <c r="S62" s="1026">
        <v>15.0</v>
      </c>
      <c r="T62" s="1026">
        <v>0.0</v>
      </c>
      <c r="U62" s="1026">
        <v>5.0</v>
      </c>
      <c r="V62" s="1026">
        <v>5.0</v>
      </c>
      <c r="W62" s="1027">
        <v>15.0</v>
      </c>
      <c r="X62" s="1027">
        <v>5.0</v>
      </c>
      <c r="Y62" s="1027">
        <v>20.0</v>
      </c>
      <c r="Z62" s="1047">
        <v>0.0</v>
      </c>
      <c r="AA62" s="1026">
        <v>0.0</v>
      </c>
      <c r="AB62" s="1026">
        <v>0.0</v>
      </c>
      <c r="AC62" s="1026">
        <v>0.0</v>
      </c>
      <c r="AD62" s="1026">
        <v>0.0</v>
      </c>
      <c r="AE62" s="1026">
        <v>0.0</v>
      </c>
      <c r="AF62" s="1026">
        <v>0.0</v>
      </c>
      <c r="AG62" s="1026">
        <v>0.0</v>
      </c>
      <c r="AH62" s="1026">
        <v>0.0</v>
      </c>
      <c r="AI62" s="1026">
        <v>0.0</v>
      </c>
      <c r="AJ62" s="1026">
        <v>0.0</v>
      </c>
      <c r="AK62" s="1026">
        <v>0.0</v>
      </c>
      <c r="AL62" s="1026">
        <v>0.0</v>
      </c>
      <c r="AM62" s="1026">
        <v>0.0</v>
      </c>
      <c r="AN62" s="1026">
        <v>0.0</v>
      </c>
      <c r="AO62" s="1026">
        <v>0.0</v>
      </c>
      <c r="AP62" s="1026">
        <v>0.0</v>
      </c>
      <c r="AQ62" s="1026">
        <v>0.0</v>
      </c>
      <c r="AR62" s="1026">
        <v>0.0</v>
      </c>
      <c r="AS62" s="1026">
        <v>0.0</v>
      </c>
      <c r="AT62" s="1026">
        <v>0.0</v>
      </c>
      <c r="AU62" s="1026">
        <v>0.0</v>
      </c>
      <c r="AV62" s="1026">
        <v>0.0</v>
      </c>
      <c r="AW62" s="1026">
        <v>0.0</v>
      </c>
      <c r="AX62" s="1026">
        <v>0.0</v>
      </c>
      <c r="AY62" s="1026">
        <v>0.0</v>
      </c>
      <c r="AZ62" s="1026">
        <v>0.0</v>
      </c>
      <c r="BA62" s="1026">
        <v>0.0</v>
      </c>
      <c r="BB62" s="1026">
        <v>0.0</v>
      </c>
      <c r="BC62" s="1026">
        <v>0.0</v>
      </c>
      <c r="BD62" s="1026">
        <v>0.0</v>
      </c>
      <c r="BE62" s="1026">
        <v>0.0</v>
      </c>
      <c r="BF62" s="1026">
        <v>0.0</v>
      </c>
    </row>
    <row r="63">
      <c r="A63" s="1030"/>
      <c r="B63" s="1031"/>
      <c r="C63" s="1032"/>
      <c r="D63" s="1066"/>
      <c r="E63" s="1034" t="s">
        <v>214</v>
      </c>
      <c r="F63" s="1035"/>
      <c r="G63" s="1036"/>
      <c r="H63" s="1026">
        <v>0.0</v>
      </c>
      <c r="I63" s="1037">
        <v>0.0</v>
      </c>
      <c r="J63" s="1026">
        <v>0.0</v>
      </c>
      <c r="K63" s="1037">
        <v>1.0</v>
      </c>
      <c r="L63" s="1037">
        <v>0.0</v>
      </c>
      <c r="M63" s="1037">
        <v>1.0</v>
      </c>
      <c r="N63" s="1037">
        <v>2.0</v>
      </c>
      <c r="O63" s="1037">
        <v>0.0</v>
      </c>
      <c r="P63" s="1037">
        <v>2.0</v>
      </c>
      <c r="Q63" s="1037">
        <v>6.0</v>
      </c>
      <c r="R63" s="1037">
        <v>0.0</v>
      </c>
      <c r="S63" s="1037">
        <v>6.0</v>
      </c>
      <c r="T63" s="1037">
        <v>1.0</v>
      </c>
      <c r="U63" s="1037">
        <v>1.0</v>
      </c>
      <c r="V63" s="1037">
        <v>2.0</v>
      </c>
      <c r="W63" s="1037">
        <v>7.0</v>
      </c>
      <c r="X63" s="1037">
        <v>1.0</v>
      </c>
      <c r="Y63" s="1037">
        <v>8.0</v>
      </c>
      <c r="Z63" s="1038">
        <v>0.0</v>
      </c>
      <c r="AA63" s="1037">
        <v>0.0</v>
      </c>
      <c r="AB63" s="1037">
        <v>0.0</v>
      </c>
      <c r="AC63" s="1037">
        <v>0.0</v>
      </c>
      <c r="AD63" s="1037">
        <v>0.0</v>
      </c>
      <c r="AE63" s="1037">
        <v>0.0</v>
      </c>
      <c r="AF63" s="1037">
        <v>0.0</v>
      </c>
      <c r="AG63" s="1037">
        <v>0.0</v>
      </c>
      <c r="AH63" s="1037">
        <v>0.0</v>
      </c>
      <c r="AI63" s="1037">
        <v>0.0</v>
      </c>
      <c r="AJ63" s="1037">
        <v>0.0</v>
      </c>
      <c r="AK63" s="1037">
        <v>0.0</v>
      </c>
      <c r="AL63" s="1037">
        <v>0.0</v>
      </c>
      <c r="AM63" s="1037">
        <v>0.0</v>
      </c>
      <c r="AN63" s="1037">
        <v>0.0</v>
      </c>
      <c r="AO63" s="1037">
        <v>0.0</v>
      </c>
      <c r="AP63" s="1037">
        <v>0.0</v>
      </c>
      <c r="AQ63" s="1037">
        <v>0.0</v>
      </c>
      <c r="AR63" s="1037">
        <v>0.0</v>
      </c>
      <c r="AS63" s="1037">
        <v>0.0</v>
      </c>
      <c r="AT63" s="1037">
        <v>0.0</v>
      </c>
      <c r="AU63" s="1037">
        <v>0.0</v>
      </c>
      <c r="AV63" s="1037">
        <v>0.0</v>
      </c>
      <c r="AW63" s="1037">
        <v>0.0</v>
      </c>
      <c r="AX63" s="1037">
        <v>0.0</v>
      </c>
      <c r="AY63" s="1037">
        <v>0.0</v>
      </c>
      <c r="AZ63" s="1037">
        <v>0.0</v>
      </c>
      <c r="BA63" s="1037">
        <v>0.0</v>
      </c>
      <c r="BB63" s="1037">
        <v>0.0</v>
      </c>
      <c r="BC63" s="1037">
        <v>0.0</v>
      </c>
      <c r="BD63" s="1037">
        <v>0.0</v>
      </c>
      <c r="BE63" s="1037">
        <v>0.0</v>
      </c>
      <c r="BF63" s="1037">
        <v>0.0</v>
      </c>
    </row>
    <row r="64">
      <c r="A64" s="1030"/>
      <c r="B64" s="1031"/>
      <c r="C64" s="1032"/>
      <c r="D64" s="1033"/>
      <c r="E64" s="1034" t="s">
        <v>29</v>
      </c>
      <c r="F64" s="1035"/>
      <c r="G64" s="1036"/>
      <c r="H64" s="1026">
        <v>0.0</v>
      </c>
      <c r="I64" s="1037">
        <v>0.0</v>
      </c>
      <c r="J64" s="1026">
        <v>0.0</v>
      </c>
      <c r="K64" s="1037">
        <v>2.0</v>
      </c>
      <c r="L64" s="1037">
        <v>0.0</v>
      </c>
      <c r="M64" s="1037">
        <v>2.0</v>
      </c>
      <c r="N64" s="1037">
        <v>9.0</v>
      </c>
      <c r="O64" s="1037">
        <v>0.0</v>
      </c>
      <c r="P64" s="1037">
        <v>9.0</v>
      </c>
      <c r="Q64" s="1037">
        <v>9.0</v>
      </c>
      <c r="R64" s="1037">
        <v>0.0</v>
      </c>
      <c r="S64" s="1037">
        <v>9.0</v>
      </c>
      <c r="T64" s="1037">
        <v>2.0</v>
      </c>
      <c r="U64" s="1037">
        <v>2.0</v>
      </c>
      <c r="V64" s="1037">
        <v>4.0</v>
      </c>
      <c r="W64" s="1037">
        <v>11.0</v>
      </c>
      <c r="X64" s="1037">
        <v>2.0</v>
      </c>
      <c r="Y64" s="1037">
        <v>13.0</v>
      </c>
      <c r="Z64" s="1038">
        <v>0.0</v>
      </c>
      <c r="AA64" s="1037">
        <v>0.0</v>
      </c>
      <c r="AB64" s="1037">
        <v>0.0</v>
      </c>
      <c r="AC64" s="1037">
        <v>0.0</v>
      </c>
      <c r="AD64" s="1037">
        <v>0.0</v>
      </c>
      <c r="AE64" s="1037">
        <v>0.0</v>
      </c>
      <c r="AF64" s="1037">
        <v>0.0</v>
      </c>
      <c r="AG64" s="1037">
        <v>0.0</v>
      </c>
      <c r="AH64" s="1037">
        <v>0.0</v>
      </c>
      <c r="AI64" s="1037">
        <v>0.0</v>
      </c>
      <c r="AJ64" s="1037">
        <v>0.0</v>
      </c>
      <c r="AK64" s="1037">
        <v>0.0</v>
      </c>
      <c r="AL64" s="1037">
        <v>0.0</v>
      </c>
      <c r="AM64" s="1037">
        <v>0.0</v>
      </c>
      <c r="AN64" s="1037">
        <v>0.0</v>
      </c>
      <c r="AO64" s="1037">
        <v>0.0</v>
      </c>
      <c r="AP64" s="1037">
        <v>0.0</v>
      </c>
      <c r="AQ64" s="1037">
        <v>0.0</v>
      </c>
      <c r="AR64" s="1037">
        <v>0.0</v>
      </c>
      <c r="AS64" s="1037">
        <v>0.0</v>
      </c>
      <c r="AT64" s="1037">
        <v>0.0</v>
      </c>
      <c r="AU64" s="1037">
        <v>0.0</v>
      </c>
      <c r="AV64" s="1037">
        <v>0.0</v>
      </c>
      <c r="AW64" s="1037">
        <v>0.0</v>
      </c>
      <c r="AX64" s="1037">
        <v>0.0</v>
      </c>
      <c r="AY64" s="1037">
        <v>0.0</v>
      </c>
      <c r="AZ64" s="1037">
        <v>0.0</v>
      </c>
      <c r="BA64" s="1037">
        <v>0.0</v>
      </c>
      <c r="BB64" s="1037">
        <v>0.0</v>
      </c>
      <c r="BC64" s="1037">
        <v>0.0</v>
      </c>
      <c r="BD64" s="1037">
        <v>0.0</v>
      </c>
      <c r="BE64" s="1037">
        <v>0.0</v>
      </c>
      <c r="BF64" s="1037">
        <v>0.0</v>
      </c>
    </row>
    <row r="65">
      <c r="A65" s="1030"/>
      <c r="B65" s="1031"/>
      <c r="C65" s="1061"/>
      <c r="D65" s="1035"/>
      <c r="E65" s="1034" t="s">
        <v>30</v>
      </c>
      <c r="F65" s="1035"/>
      <c r="G65" s="1036"/>
      <c r="H65" s="1026">
        <v>0.0</v>
      </c>
      <c r="I65" s="1037">
        <v>0.0</v>
      </c>
      <c r="J65" s="1026">
        <v>0.0</v>
      </c>
      <c r="K65" s="1037">
        <v>1.0</v>
      </c>
      <c r="L65" s="1037">
        <v>0.0</v>
      </c>
      <c r="M65" s="1037">
        <v>1.0</v>
      </c>
      <c r="N65" s="1037">
        <v>2.0</v>
      </c>
      <c r="O65" s="1037">
        <v>0.0</v>
      </c>
      <c r="P65" s="1037">
        <v>2.0</v>
      </c>
      <c r="Q65" s="1037">
        <v>0.0</v>
      </c>
      <c r="R65" s="1037">
        <v>0.0</v>
      </c>
      <c r="S65" s="1037">
        <v>0.0</v>
      </c>
      <c r="T65" s="1037">
        <v>7.0</v>
      </c>
      <c r="U65" s="1037">
        <v>0.0</v>
      </c>
      <c r="V65" s="1037">
        <v>7.0</v>
      </c>
      <c r="W65" s="1037">
        <v>7.0</v>
      </c>
      <c r="X65" s="1037">
        <v>0.0</v>
      </c>
      <c r="Y65" s="1037">
        <v>7.0</v>
      </c>
      <c r="Z65" s="1038">
        <v>0.0</v>
      </c>
      <c r="AA65" s="1037">
        <v>0.0</v>
      </c>
      <c r="AB65" s="1037">
        <v>0.0</v>
      </c>
      <c r="AC65" s="1037">
        <v>0.0</v>
      </c>
      <c r="AD65" s="1037">
        <v>0.0</v>
      </c>
      <c r="AE65" s="1037">
        <v>0.0</v>
      </c>
      <c r="AF65" s="1037">
        <v>0.0</v>
      </c>
      <c r="AG65" s="1037">
        <v>0.0</v>
      </c>
      <c r="AH65" s="1037">
        <v>0.0</v>
      </c>
      <c r="AI65" s="1037">
        <v>0.0</v>
      </c>
      <c r="AJ65" s="1037">
        <v>0.0</v>
      </c>
      <c r="AK65" s="1037">
        <v>0.0</v>
      </c>
      <c r="AL65" s="1037">
        <v>0.0</v>
      </c>
      <c r="AM65" s="1037">
        <v>0.0</v>
      </c>
      <c r="AN65" s="1037">
        <v>0.0</v>
      </c>
      <c r="AO65" s="1037">
        <v>0.0</v>
      </c>
      <c r="AP65" s="1037">
        <v>0.0</v>
      </c>
      <c r="AQ65" s="1037">
        <v>0.0</v>
      </c>
      <c r="AR65" s="1037">
        <v>0.0</v>
      </c>
      <c r="AS65" s="1037">
        <v>0.0</v>
      </c>
      <c r="AT65" s="1037">
        <v>0.0</v>
      </c>
      <c r="AU65" s="1037">
        <v>0.0</v>
      </c>
      <c r="AV65" s="1037">
        <v>0.0</v>
      </c>
      <c r="AW65" s="1037">
        <v>0.0</v>
      </c>
      <c r="AX65" s="1037">
        <v>0.0</v>
      </c>
      <c r="AY65" s="1037">
        <v>0.0</v>
      </c>
      <c r="AZ65" s="1037">
        <v>0.0</v>
      </c>
      <c r="BA65" s="1037">
        <v>0.0</v>
      </c>
      <c r="BB65" s="1037">
        <v>0.0</v>
      </c>
      <c r="BC65" s="1037">
        <v>0.0</v>
      </c>
      <c r="BD65" s="1037">
        <v>0.0</v>
      </c>
      <c r="BE65" s="1037">
        <v>0.0</v>
      </c>
      <c r="BF65" s="1037">
        <v>0.0</v>
      </c>
    </row>
    <row r="66">
      <c r="A66" s="1030"/>
      <c r="B66" s="1031"/>
      <c r="C66" s="1061"/>
      <c r="D66" s="1035"/>
      <c r="E66" s="1040" t="s">
        <v>115</v>
      </c>
      <c r="F66" s="1041"/>
      <c r="G66" s="1042"/>
      <c r="H66" s="1026">
        <v>0.0</v>
      </c>
      <c r="I66" s="1037">
        <v>0.0</v>
      </c>
      <c r="J66" s="1026">
        <v>0.0</v>
      </c>
      <c r="K66" s="1037">
        <v>0.0</v>
      </c>
      <c r="L66" s="1037">
        <v>0.0</v>
      </c>
      <c r="M66" s="1037">
        <v>0.0</v>
      </c>
      <c r="N66" s="1037">
        <v>0.0</v>
      </c>
      <c r="O66" s="1037">
        <v>0.0</v>
      </c>
      <c r="P66" s="1037">
        <v>0.0</v>
      </c>
      <c r="Q66" s="1037">
        <v>0.0</v>
      </c>
      <c r="R66" s="1037">
        <v>0.0</v>
      </c>
      <c r="S66" s="1037">
        <v>0.0</v>
      </c>
      <c r="T66" s="1037">
        <v>1.0</v>
      </c>
      <c r="U66" s="1037">
        <v>2.0</v>
      </c>
      <c r="V66" s="1037">
        <v>3.0</v>
      </c>
      <c r="W66" s="1037">
        <v>1.0</v>
      </c>
      <c r="X66" s="1037">
        <v>2.0</v>
      </c>
      <c r="Y66" s="1037">
        <v>3.0</v>
      </c>
      <c r="Z66" s="1038">
        <v>0.0</v>
      </c>
      <c r="AA66" s="1037">
        <v>0.0</v>
      </c>
      <c r="AB66" s="1037">
        <v>0.0</v>
      </c>
      <c r="AC66" s="1037">
        <v>0.0</v>
      </c>
      <c r="AD66" s="1037">
        <v>0.0</v>
      </c>
      <c r="AE66" s="1037">
        <v>0.0</v>
      </c>
      <c r="AF66" s="1037">
        <v>0.0</v>
      </c>
      <c r="AG66" s="1037">
        <v>0.0</v>
      </c>
      <c r="AH66" s="1037">
        <v>0.0</v>
      </c>
      <c r="AI66" s="1037">
        <v>0.0</v>
      </c>
      <c r="AJ66" s="1037">
        <v>0.0</v>
      </c>
      <c r="AK66" s="1037">
        <v>0.0</v>
      </c>
      <c r="AL66" s="1037">
        <v>0.0</v>
      </c>
      <c r="AM66" s="1037">
        <v>0.0</v>
      </c>
      <c r="AN66" s="1037">
        <v>0.0</v>
      </c>
      <c r="AO66" s="1037">
        <v>0.0</v>
      </c>
      <c r="AP66" s="1037">
        <v>0.0</v>
      </c>
      <c r="AQ66" s="1037">
        <v>0.0</v>
      </c>
      <c r="AR66" s="1037">
        <v>0.0</v>
      </c>
      <c r="AS66" s="1037">
        <v>0.0</v>
      </c>
      <c r="AT66" s="1037">
        <v>0.0</v>
      </c>
      <c r="AU66" s="1037">
        <v>0.0</v>
      </c>
      <c r="AV66" s="1037">
        <v>0.0</v>
      </c>
      <c r="AW66" s="1037">
        <v>0.0</v>
      </c>
      <c r="AX66" s="1037">
        <v>0.0</v>
      </c>
      <c r="AY66" s="1037">
        <v>0.0</v>
      </c>
      <c r="AZ66" s="1037">
        <v>0.0</v>
      </c>
      <c r="BA66" s="1037">
        <v>0.0</v>
      </c>
      <c r="BB66" s="1037">
        <v>0.0</v>
      </c>
      <c r="BC66" s="1037">
        <v>0.0</v>
      </c>
      <c r="BD66" s="1037">
        <v>0.0</v>
      </c>
      <c r="BE66" s="1037">
        <v>0.0</v>
      </c>
      <c r="BF66" s="1037">
        <v>0.0</v>
      </c>
    </row>
    <row r="67">
      <c r="A67" s="1030"/>
      <c r="B67" s="1031"/>
      <c r="C67" s="1032"/>
      <c r="D67" s="1033"/>
      <c r="E67" s="1067"/>
      <c r="F67" s="1041"/>
      <c r="G67" s="1042"/>
      <c r="H67" s="1045"/>
      <c r="I67" s="1045"/>
      <c r="J67" s="1045"/>
      <c r="K67" s="1045"/>
      <c r="L67" s="1045"/>
      <c r="M67" s="1045"/>
      <c r="N67" s="1045"/>
      <c r="O67" s="1045"/>
      <c r="P67" s="1045"/>
      <c r="Q67" s="1045"/>
      <c r="R67" s="1045"/>
      <c r="S67" s="1045"/>
      <c r="T67" s="1045"/>
      <c r="U67" s="1045"/>
      <c r="V67" s="1045"/>
      <c r="W67" s="1045"/>
      <c r="X67" s="1045"/>
      <c r="Y67" s="1045"/>
      <c r="Z67" s="1045"/>
      <c r="AA67" s="1045"/>
      <c r="AB67" s="1045"/>
      <c r="AC67" s="1045"/>
      <c r="AD67" s="1045"/>
      <c r="AE67" s="1045"/>
      <c r="AF67" s="1045"/>
      <c r="AG67" s="1045"/>
      <c r="AH67" s="1045"/>
      <c r="AI67" s="1045"/>
      <c r="AJ67" s="1045"/>
      <c r="AK67" s="1045"/>
      <c r="AL67" s="1045"/>
      <c r="AM67" s="1045"/>
      <c r="AN67" s="1045"/>
      <c r="AO67" s="1045"/>
      <c r="AP67" s="1045"/>
      <c r="AQ67" s="1045"/>
      <c r="AR67" s="1045"/>
      <c r="AS67" s="1045"/>
      <c r="AT67" s="1045"/>
      <c r="AU67" s="1045"/>
      <c r="AV67" s="1045"/>
      <c r="AW67" s="1045"/>
      <c r="AX67" s="1045"/>
      <c r="AY67" s="1045"/>
      <c r="AZ67" s="1045"/>
      <c r="BA67" s="1045"/>
      <c r="BB67" s="1045"/>
      <c r="BC67" s="1045"/>
      <c r="BD67" s="1045"/>
      <c r="BE67" s="1045"/>
      <c r="BF67" s="1045"/>
    </row>
    <row r="68">
      <c r="A68" s="1030"/>
      <c r="B68" s="1031"/>
      <c r="C68" s="1032"/>
      <c r="D68" s="1033"/>
      <c r="E68" s="1035"/>
      <c r="F68" s="1041"/>
      <c r="G68" s="1042"/>
      <c r="H68" s="1045"/>
      <c r="I68" s="1045"/>
      <c r="J68" s="1045"/>
      <c r="K68" s="1045"/>
      <c r="L68" s="1045"/>
      <c r="M68" s="1045"/>
      <c r="N68" s="1045"/>
      <c r="O68" s="1045"/>
      <c r="P68" s="1045"/>
      <c r="Q68" s="1045"/>
      <c r="R68" s="1045"/>
      <c r="S68" s="1045"/>
      <c r="T68" s="1045"/>
      <c r="U68" s="1045"/>
      <c r="V68" s="1045"/>
      <c r="W68" s="1045"/>
      <c r="X68" s="1045"/>
      <c r="Y68" s="1045"/>
      <c r="Z68" s="1045"/>
      <c r="AA68" s="1045"/>
      <c r="AB68" s="1045"/>
      <c r="AC68" s="1045"/>
      <c r="AD68" s="1045"/>
      <c r="AE68" s="1045"/>
      <c r="AF68" s="1045"/>
      <c r="AG68" s="1045"/>
      <c r="AH68" s="1045"/>
      <c r="AI68" s="1045"/>
      <c r="AJ68" s="1045"/>
      <c r="AK68" s="1045"/>
      <c r="AL68" s="1045"/>
      <c r="AM68" s="1045"/>
      <c r="AN68" s="1045"/>
      <c r="AO68" s="1045"/>
      <c r="AP68" s="1045"/>
      <c r="AQ68" s="1045"/>
      <c r="AR68" s="1045"/>
      <c r="AS68" s="1045"/>
      <c r="AT68" s="1045"/>
      <c r="AU68" s="1045"/>
      <c r="AV68" s="1045"/>
      <c r="AW68" s="1045"/>
      <c r="AX68" s="1045"/>
      <c r="AY68" s="1045"/>
      <c r="AZ68" s="1045"/>
      <c r="BA68" s="1045"/>
      <c r="BB68" s="1045"/>
      <c r="BC68" s="1045"/>
      <c r="BD68" s="1045"/>
      <c r="BE68" s="1045"/>
      <c r="BF68" s="1045"/>
    </row>
    <row r="69">
      <c r="A69" s="999"/>
      <c r="B69" s="1000"/>
      <c r="C69" s="1001"/>
      <c r="D69" s="1065">
        <v>2.0</v>
      </c>
      <c r="E69" s="1023" t="s">
        <v>217</v>
      </c>
      <c r="F69" s="12"/>
      <c r="G69" s="13"/>
      <c r="H69" s="1026">
        <v>1.0</v>
      </c>
      <c r="I69" s="1026">
        <v>2.0</v>
      </c>
      <c r="J69" s="1026">
        <v>3.0</v>
      </c>
      <c r="K69" s="1026">
        <v>2.0</v>
      </c>
      <c r="L69" s="1026">
        <v>1.0</v>
      </c>
      <c r="M69" s="1026">
        <v>3.0</v>
      </c>
      <c r="N69" s="1027">
        <v>3.0</v>
      </c>
      <c r="O69" s="1027">
        <v>3.0</v>
      </c>
      <c r="P69" s="1027">
        <v>6.0</v>
      </c>
      <c r="Q69" s="1026">
        <v>6.0</v>
      </c>
      <c r="R69" s="1047">
        <v>6.0</v>
      </c>
      <c r="S69" s="1047">
        <v>6.0</v>
      </c>
      <c r="T69" s="1047">
        <v>3.0</v>
      </c>
      <c r="U69" s="1047">
        <v>3.0</v>
      </c>
      <c r="V69" s="1047">
        <v>6.0</v>
      </c>
      <c r="W69" s="1047">
        <v>9.0</v>
      </c>
      <c r="X69" s="1047">
        <v>9.0</v>
      </c>
      <c r="Y69" s="1047">
        <v>18.0</v>
      </c>
      <c r="Z69" s="1047">
        <v>12.0</v>
      </c>
      <c r="AA69" s="1047">
        <v>12.0</v>
      </c>
      <c r="AB69" s="1047">
        <v>24.0</v>
      </c>
      <c r="AC69" s="1047">
        <v>2.0</v>
      </c>
      <c r="AD69" s="1047">
        <v>1.0</v>
      </c>
      <c r="AE69" s="1047">
        <v>3.0</v>
      </c>
      <c r="AF69" s="1047">
        <v>7.0</v>
      </c>
      <c r="AG69" s="1047">
        <v>9.0</v>
      </c>
      <c r="AH69" s="1047">
        <v>16.0</v>
      </c>
      <c r="AI69" s="1047">
        <v>9.0</v>
      </c>
      <c r="AJ69" s="1047">
        <v>10.0</v>
      </c>
      <c r="AK69" s="1047">
        <v>19.0</v>
      </c>
      <c r="AL69" s="1047">
        <v>21.0</v>
      </c>
      <c r="AM69" s="1047">
        <v>22.0</v>
      </c>
      <c r="AN69" s="1047">
        <v>43.0</v>
      </c>
      <c r="AO69" s="1047">
        <v>0.0</v>
      </c>
      <c r="AP69" s="1047">
        <v>0.0</v>
      </c>
      <c r="AQ69" s="1047">
        <v>0.0</v>
      </c>
      <c r="AR69" s="1047">
        <v>4.0</v>
      </c>
      <c r="AS69" s="1047">
        <v>9.0</v>
      </c>
      <c r="AT69" s="1047">
        <v>13.0</v>
      </c>
      <c r="AU69" s="1047">
        <v>4.0</v>
      </c>
      <c r="AV69" s="1047">
        <v>9.0</v>
      </c>
      <c r="AW69" s="1047">
        <v>13.0</v>
      </c>
      <c r="AX69" s="1047">
        <v>25.0</v>
      </c>
      <c r="AY69" s="1047">
        <v>31.0</v>
      </c>
      <c r="AZ69" s="1047">
        <v>56.0</v>
      </c>
      <c r="BA69" s="1047">
        <v>13.0</v>
      </c>
      <c r="BB69" s="1047">
        <v>19.0</v>
      </c>
      <c r="BC69" s="1047">
        <v>32.0</v>
      </c>
      <c r="BD69" s="1047">
        <v>0.0</v>
      </c>
      <c r="BE69" s="1047">
        <v>0.0</v>
      </c>
      <c r="BF69" s="1047">
        <v>0.0</v>
      </c>
    </row>
    <row r="70">
      <c r="A70" s="1030"/>
      <c r="B70" s="1031"/>
      <c r="C70" s="1032"/>
      <c r="D70" s="1066"/>
      <c r="E70" s="1034" t="s">
        <v>28</v>
      </c>
      <c r="F70" s="1035"/>
      <c r="G70" s="1036"/>
      <c r="H70" s="1037">
        <v>0.0</v>
      </c>
      <c r="I70" s="1037">
        <v>1.0</v>
      </c>
      <c r="J70" s="1037">
        <v>1.0</v>
      </c>
      <c r="K70" s="1037">
        <v>1.0</v>
      </c>
      <c r="L70" s="1037">
        <v>0.0</v>
      </c>
      <c r="M70" s="1037">
        <v>1.0</v>
      </c>
      <c r="N70" s="1037">
        <v>1.0</v>
      </c>
      <c r="O70" s="1037">
        <v>1.0</v>
      </c>
      <c r="P70" s="1037">
        <v>2.0</v>
      </c>
      <c r="Q70" s="1037">
        <v>5.0</v>
      </c>
      <c r="R70" s="1038">
        <v>4.0</v>
      </c>
      <c r="S70" s="1038">
        <v>9.0</v>
      </c>
      <c r="T70" s="1038">
        <v>1.0</v>
      </c>
      <c r="U70" s="1038">
        <v>1.0</v>
      </c>
      <c r="V70" s="1038">
        <v>2.0</v>
      </c>
      <c r="W70" s="1038">
        <v>6.0</v>
      </c>
      <c r="X70" s="1038">
        <v>5.0</v>
      </c>
      <c r="Y70" s="1038">
        <v>11.0</v>
      </c>
      <c r="Z70" s="1038">
        <v>7.0</v>
      </c>
      <c r="AA70" s="1038">
        <v>6.0</v>
      </c>
      <c r="AB70" s="1038">
        <v>13.0</v>
      </c>
      <c r="AC70" s="1038">
        <v>1.0</v>
      </c>
      <c r="AD70" s="1038">
        <v>0.0</v>
      </c>
      <c r="AE70" s="1038">
        <v>1.0</v>
      </c>
      <c r="AF70" s="1038">
        <v>4.0</v>
      </c>
      <c r="AG70" s="1038">
        <v>5.0</v>
      </c>
      <c r="AH70" s="1038">
        <v>9.0</v>
      </c>
      <c r="AI70" s="1038">
        <v>5.0</v>
      </c>
      <c r="AJ70" s="1038">
        <v>5.0</v>
      </c>
      <c r="AK70" s="1038">
        <v>10.0</v>
      </c>
      <c r="AL70" s="1038">
        <v>12.0</v>
      </c>
      <c r="AM70" s="1038">
        <v>11.0</v>
      </c>
      <c r="AN70" s="1038">
        <v>23.0</v>
      </c>
      <c r="AO70" s="1038">
        <v>0.0</v>
      </c>
      <c r="AP70" s="1038">
        <v>0.0</v>
      </c>
      <c r="AQ70" s="1038">
        <v>0.0</v>
      </c>
      <c r="AR70" s="1038">
        <v>4.0</v>
      </c>
      <c r="AS70" s="1038">
        <v>4.0</v>
      </c>
      <c r="AT70" s="1038">
        <v>8.0</v>
      </c>
      <c r="AU70" s="1038">
        <v>4.0</v>
      </c>
      <c r="AV70" s="1038">
        <v>4.0</v>
      </c>
      <c r="AW70" s="1038">
        <v>8.0</v>
      </c>
      <c r="AX70" s="1038">
        <v>16.0</v>
      </c>
      <c r="AY70" s="1038">
        <v>15.0</v>
      </c>
      <c r="AZ70" s="1038">
        <v>31.0</v>
      </c>
      <c r="BA70" s="1038">
        <v>9.0</v>
      </c>
      <c r="BB70" s="1038">
        <v>9.0</v>
      </c>
      <c r="BC70" s="1038">
        <v>18.0</v>
      </c>
      <c r="BD70" s="1038">
        <v>0.0</v>
      </c>
      <c r="BE70" s="1038">
        <v>0.0</v>
      </c>
      <c r="BF70" s="1038">
        <v>0.0</v>
      </c>
    </row>
    <row r="71">
      <c r="A71" s="1030"/>
      <c r="B71" s="1031"/>
      <c r="C71" s="1032"/>
      <c r="D71" s="1033"/>
      <c r="E71" s="1034" t="s">
        <v>29</v>
      </c>
      <c r="F71" s="1035"/>
      <c r="G71" s="1036"/>
      <c r="H71" s="1037">
        <v>0.0</v>
      </c>
      <c r="I71" s="1037">
        <v>0.0</v>
      </c>
      <c r="J71" s="1037">
        <v>0.0</v>
      </c>
      <c r="K71" s="1037">
        <v>1.0</v>
      </c>
      <c r="L71" s="1037">
        <v>0.0</v>
      </c>
      <c r="M71" s="1037">
        <v>1.0</v>
      </c>
      <c r="N71" s="1037">
        <v>1.0</v>
      </c>
      <c r="O71" s="1037">
        <v>0.0</v>
      </c>
      <c r="P71" s="1037">
        <v>1.0</v>
      </c>
      <c r="Q71" s="1037">
        <v>0.0</v>
      </c>
      <c r="R71" s="1038">
        <v>0.0</v>
      </c>
      <c r="S71" s="1038">
        <v>0.0</v>
      </c>
      <c r="T71" s="1038">
        <v>1.0</v>
      </c>
      <c r="U71" s="1038">
        <v>0.0</v>
      </c>
      <c r="V71" s="1038">
        <v>1.0</v>
      </c>
      <c r="W71" s="1038">
        <v>1.0</v>
      </c>
      <c r="X71" s="1038">
        <v>0.0</v>
      </c>
      <c r="Y71" s="1038">
        <v>1.0</v>
      </c>
      <c r="Z71" s="1038">
        <v>2.0</v>
      </c>
      <c r="AA71" s="1038">
        <v>0.0</v>
      </c>
      <c r="AB71" s="1038">
        <v>2.0</v>
      </c>
      <c r="AC71" s="1038">
        <v>1.0</v>
      </c>
      <c r="AD71" s="1038">
        <v>0.0</v>
      </c>
      <c r="AE71" s="1038">
        <v>1.0</v>
      </c>
      <c r="AF71" s="1038">
        <v>1.0</v>
      </c>
      <c r="AG71" s="1038">
        <v>0.0</v>
      </c>
      <c r="AH71" s="1038">
        <v>1.0</v>
      </c>
      <c r="AI71" s="1038">
        <v>2.0</v>
      </c>
      <c r="AJ71" s="1038">
        <v>0.0</v>
      </c>
      <c r="AK71" s="1038">
        <v>2.0</v>
      </c>
      <c r="AL71" s="1038">
        <v>4.0</v>
      </c>
      <c r="AM71" s="1038">
        <v>0.0</v>
      </c>
      <c r="AN71" s="1038">
        <v>4.0</v>
      </c>
      <c r="AO71" s="1038">
        <v>0.0</v>
      </c>
      <c r="AP71" s="1038">
        <v>0.0</v>
      </c>
      <c r="AQ71" s="1038">
        <v>0.0</v>
      </c>
      <c r="AR71" s="1038">
        <v>0.0</v>
      </c>
      <c r="AS71" s="1038">
        <v>2.0</v>
      </c>
      <c r="AT71" s="1038">
        <v>2.0</v>
      </c>
      <c r="AU71" s="1038">
        <v>0.0</v>
      </c>
      <c r="AV71" s="1038">
        <v>2.0</v>
      </c>
      <c r="AW71" s="1038">
        <v>2.0</v>
      </c>
      <c r="AX71" s="1038">
        <v>4.0</v>
      </c>
      <c r="AY71" s="1038">
        <v>2.0</v>
      </c>
      <c r="AZ71" s="1038">
        <v>6.0</v>
      </c>
      <c r="BA71" s="1038">
        <v>2.0</v>
      </c>
      <c r="BB71" s="1038">
        <v>2.0</v>
      </c>
      <c r="BC71" s="1038">
        <v>4.0</v>
      </c>
      <c r="BD71" s="1038">
        <v>0.0</v>
      </c>
      <c r="BE71" s="1038">
        <v>0.0</v>
      </c>
      <c r="BF71" s="1038">
        <v>0.0</v>
      </c>
    </row>
    <row r="72">
      <c r="A72" s="1030"/>
      <c r="B72" s="1031"/>
      <c r="C72" s="1032"/>
      <c r="D72" s="1030"/>
      <c r="E72" s="1034" t="s">
        <v>30</v>
      </c>
      <c r="F72" s="1068"/>
      <c r="G72" s="1069"/>
      <c r="H72" s="1070">
        <v>0.0</v>
      </c>
      <c r="I72" s="1070">
        <v>0.0</v>
      </c>
      <c r="J72" s="1070">
        <v>0.0</v>
      </c>
      <c r="K72" s="1070">
        <v>0.0</v>
      </c>
      <c r="L72" s="1070">
        <v>0.0</v>
      </c>
      <c r="M72" s="1070">
        <v>0.0</v>
      </c>
      <c r="N72" s="1037">
        <v>0.0</v>
      </c>
      <c r="O72" s="1037">
        <v>0.0</v>
      </c>
      <c r="P72" s="1037">
        <v>0.0</v>
      </c>
      <c r="Q72" s="1070">
        <v>0.0</v>
      </c>
      <c r="R72" s="1071">
        <v>0.0</v>
      </c>
      <c r="S72" s="1071">
        <v>0.0</v>
      </c>
      <c r="T72" s="1071">
        <v>0.0</v>
      </c>
      <c r="U72" s="1071">
        <v>0.0</v>
      </c>
      <c r="V72" s="1071">
        <v>0.0</v>
      </c>
      <c r="W72" s="1071">
        <v>0.0</v>
      </c>
      <c r="X72" s="1071">
        <v>0.0</v>
      </c>
      <c r="Y72" s="1071">
        <v>0.0</v>
      </c>
      <c r="Z72" s="1071">
        <v>0.0</v>
      </c>
      <c r="AA72" s="1071">
        <v>0.0</v>
      </c>
      <c r="AB72" s="1071">
        <v>0.0</v>
      </c>
      <c r="AC72" s="1071">
        <v>0.0</v>
      </c>
      <c r="AD72" s="1071">
        <v>0.0</v>
      </c>
      <c r="AE72" s="1071">
        <v>0.0</v>
      </c>
      <c r="AF72" s="1071">
        <v>0.0</v>
      </c>
      <c r="AG72" s="1071">
        <v>0.0</v>
      </c>
      <c r="AH72" s="1071">
        <v>0.0</v>
      </c>
      <c r="AI72" s="1071">
        <v>0.0</v>
      </c>
      <c r="AJ72" s="1071">
        <v>0.0</v>
      </c>
      <c r="AK72" s="1071">
        <v>0.0</v>
      </c>
      <c r="AL72" s="1071">
        <v>0.0</v>
      </c>
      <c r="AM72" s="1071">
        <v>0.0</v>
      </c>
      <c r="AN72" s="1071">
        <v>0.0</v>
      </c>
      <c r="AO72" s="1071">
        <v>0.0</v>
      </c>
      <c r="AP72" s="1071">
        <v>0.0</v>
      </c>
      <c r="AQ72" s="1071">
        <v>0.0</v>
      </c>
      <c r="AR72" s="1071">
        <v>0.0</v>
      </c>
      <c r="AS72" s="1071">
        <v>0.0</v>
      </c>
      <c r="AT72" s="1071">
        <v>0.0</v>
      </c>
      <c r="AU72" s="1071">
        <v>0.0</v>
      </c>
      <c r="AV72" s="1071">
        <v>0.0</v>
      </c>
      <c r="AW72" s="1071">
        <v>0.0</v>
      </c>
      <c r="AX72" s="1071">
        <v>0.0</v>
      </c>
      <c r="AY72" s="1071">
        <v>0.0</v>
      </c>
      <c r="AZ72" s="1071">
        <v>0.0</v>
      </c>
      <c r="BA72" s="1071">
        <v>0.0</v>
      </c>
      <c r="BB72" s="1071">
        <v>0.0</v>
      </c>
      <c r="BC72" s="1071">
        <v>0.0</v>
      </c>
      <c r="BD72" s="1071">
        <v>0.0</v>
      </c>
      <c r="BE72" s="1071">
        <v>0.0</v>
      </c>
      <c r="BF72" s="1071">
        <v>0.0</v>
      </c>
    </row>
    <row r="73">
      <c r="A73" s="1030"/>
      <c r="B73" s="1031"/>
      <c r="C73" s="1032"/>
      <c r="D73" s="1072"/>
      <c r="E73" s="1040" t="s">
        <v>115</v>
      </c>
      <c r="F73" s="1043"/>
      <c r="G73" s="1073"/>
      <c r="H73" s="1074">
        <v>1.0</v>
      </c>
      <c r="I73" s="1074">
        <v>1.0</v>
      </c>
      <c r="J73" s="1074">
        <v>2.0</v>
      </c>
      <c r="K73" s="1074">
        <v>0.0</v>
      </c>
      <c r="L73" s="1074">
        <v>1.0</v>
      </c>
      <c r="M73" s="1074">
        <v>1.0</v>
      </c>
      <c r="N73" s="1037">
        <v>1.0</v>
      </c>
      <c r="O73" s="1037">
        <v>2.0</v>
      </c>
      <c r="P73" s="1037">
        <v>3.0</v>
      </c>
      <c r="Q73" s="1074">
        <v>1.0</v>
      </c>
      <c r="R73" s="1075">
        <v>2.0</v>
      </c>
      <c r="S73" s="1075">
        <v>3.0</v>
      </c>
      <c r="T73" s="1075">
        <v>1.0</v>
      </c>
      <c r="U73" s="1075">
        <v>2.0</v>
      </c>
      <c r="V73" s="1075">
        <v>3.0</v>
      </c>
      <c r="W73" s="1075">
        <v>2.0</v>
      </c>
      <c r="X73" s="1075">
        <v>4.0</v>
      </c>
      <c r="Y73" s="1075">
        <v>6.0</v>
      </c>
      <c r="Z73" s="1075">
        <v>3.0</v>
      </c>
      <c r="AA73" s="1075">
        <v>6.0</v>
      </c>
      <c r="AB73" s="1075">
        <v>9.0</v>
      </c>
      <c r="AC73" s="1075">
        <v>0.0</v>
      </c>
      <c r="AD73" s="1075">
        <v>1.0</v>
      </c>
      <c r="AE73" s="1075">
        <v>1.0</v>
      </c>
      <c r="AF73" s="1075">
        <v>2.0</v>
      </c>
      <c r="AG73" s="1075">
        <v>4.0</v>
      </c>
      <c r="AH73" s="1075">
        <v>6.0</v>
      </c>
      <c r="AI73" s="1075">
        <v>2.0</v>
      </c>
      <c r="AJ73" s="1075">
        <v>5.0</v>
      </c>
      <c r="AK73" s="1075">
        <v>7.0</v>
      </c>
      <c r="AL73" s="1075">
        <v>5.0</v>
      </c>
      <c r="AM73" s="1075">
        <v>11.0</v>
      </c>
      <c r="AN73" s="1075">
        <v>16.0</v>
      </c>
      <c r="AO73" s="1075">
        <v>0.0</v>
      </c>
      <c r="AP73" s="1075">
        <v>0.0</v>
      </c>
      <c r="AQ73" s="1075">
        <v>0.0</v>
      </c>
      <c r="AR73" s="1075">
        <v>0.0</v>
      </c>
      <c r="AS73" s="1075">
        <v>3.0</v>
      </c>
      <c r="AT73" s="1075">
        <v>3.0</v>
      </c>
      <c r="AU73" s="1075">
        <v>0.0</v>
      </c>
      <c r="AV73" s="1075">
        <v>3.0</v>
      </c>
      <c r="AW73" s="1075">
        <v>3.0</v>
      </c>
      <c r="AX73" s="1075">
        <v>5.0</v>
      </c>
      <c r="AY73" s="1075">
        <v>14.0</v>
      </c>
      <c r="AZ73" s="1075">
        <v>19.0</v>
      </c>
      <c r="BA73" s="1075">
        <v>2.0</v>
      </c>
      <c r="BB73" s="1075">
        <v>8.0</v>
      </c>
      <c r="BC73" s="1075">
        <v>10.0</v>
      </c>
      <c r="BD73" s="1075">
        <v>0.0</v>
      </c>
      <c r="BE73" s="1075">
        <v>0.0</v>
      </c>
      <c r="BF73" s="1075">
        <v>0.0</v>
      </c>
    </row>
    <row r="74">
      <c r="A74" s="1030"/>
      <c r="B74" s="1031"/>
      <c r="C74" s="1032"/>
      <c r="D74" s="1072"/>
      <c r="E74" s="1076"/>
      <c r="F74" s="1041"/>
      <c r="G74" s="1073"/>
      <c r="H74" s="1077"/>
      <c r="I74" s="1077"/>
      <c r="J74" s="1077"/>
      <c r="K74" s="1077"/>
      <c r="L74" s="1077"/>
      <c r="M74" s="1077"/>
      <c r="N74" s="1045"/>
      <c r="O74" s="1045"/>
      <c r="P74" s="1045"/>
      <c r="Q74" s="1077"/>
      <c r="R74" s="1077"/>
      <c r="S74" s="1077"/>
      <c r="T74" s="1077"/>
      <c r="U74" s="1077"/>
      <c r="V74" s="1077"/>
      <c r="W74" s="1078"/>
      <c r="X74" s="1078"/>
      <c r="Y74" s="1078"/>
      <c r="Z74" s="1078"/>
      <c r="AA74" s="1078"/>
      <c r="AB74" s="1078"/>
      <c r="AC74" s="1077"/>
      <c r="AD74" s="1077"/>
      <c r="AE74" s="1077"/>
      <c r="AF74" s="1077"/>
      <c r="AG74" s="1077"/>
      <c r="AH74" s="1077"/>
      <c r="AI74" s="1078"/>
      <c r="AJ74" s="1078"/>
      <c r="AK74" s="1078"/>
      <c r="AL74" s="1078"/>
      <c r="AM74" s="1078"/>
      <c r="AN74" s="1078"/>
      <c r="AO74" s="1077"/>
      <c r="AP74" s="1077"/>
      <c r="AQ74" s="1077"/>
      <c r="AR74" s="1077"/>
      <c r="AS74" s="1077"/>
      <c r="AT74" s="1077"/>
      <c r="AU74" s="1078"/>
      <c r="AV74" s="1078"/>
      <c r="AW74" s="1078"/>
      <c r="AX74" s="1078"/>
      <c r="AY74" s="1078"/>
      <c r="AZ74" s="1078"/>
      <c r="BA74" s="1078"/>
      <c r="BB74" s="1078"/>
      <c r="BC74" s="1078"/>
      <c r="BD74" s="1078"/>
      <c r="BE74" s="1078"/>
      <c r="BF74" s="1078"/>
    </row>
    <row r="75">
      <c r="A75" s="1079" t="s">
        <v>80</v>
      </c>
      <c r="B75" s="1080" t="s">
        <v>139</v>
      </c>
      <c r="C75" s="284"/>
      <c r="D75" s="1081" t="s">
        <v>218</v>
      </c>
      <c r="E75" s="284"/>
      <c r="F75" s="284"/>
      <c r="G75" s="26"/>
      <c r="H75" s="1082"/>
      <c r="I75" s="1082"/>
      <c r="J75" s="1082"/>
      <c r="K75" s="1082"/>
      <c r="L75" s="1082"/>
      <c r="M75" s="1082"/>
      <c r="N75" s="1083"/>
      <c r="O75" s="1083"/>
      <c r="P75" s="1083"/>
      <c r="Q75" s="1082"/>
      <c r="R75" s="1082"/>
      <c r="S75" s="1082"/>
      <c r="T75" s="1082"/>
      <c r="U75" s="1082"/>
      <c r="V75" s="1082"/>
      <c r="W75" s="1083"/>
      <c r="X75" s="1083"/>
      <c r="Y75" s="1083"/>
      <c r="Z75" s="1084"/>
      <c r="AA75" s="1084"/>
      <c r="AB75" s="1084"/>
      <c r="AC75" s="1082"/>
      <c r="AD75" s="1082"/>
      <c r="AE75" s="1082"/>
      <c r="AF75" s="1082"/>
      <c r="AG75" s="1082"/>
      <c r="AH75" s="1082"/>
      <c r="AI75" s="1083"/>
      <c r="AJ75" s="1083"/>
      <c r="AK75" s="1083"/>
      <c r="AL75" s="1085"/>
      <c r="AM75" s="1085"/>
      <c r="AN75" s="1085"/>
      <c r="AO75" s="1082"/>
      <c r="AP75" s="1082"/>
      <c r="AQ75" s="1082"/>
      <c r="AR75" s="1082"/>
      <c r="AS75" s="1082"/>
      <c r="AT75" s="1082"/>
      <c r="AU75" s="1083"/>
      <c r="AV75" s="1083"/>
      <c r="AW75" s="1083"/>
      <c r="AX75" s="1085"/>
      <c r="AY75" s="1085"/>
      <c r="AZ75" s="1085"/>
      <c r="BA75" s="1084"/>
      <c r="BB75" s="1084"/>
      <c r="BC75" s="1084"/>
      <c r="BD75" s="1086"/>
      <c r="BE75" s="1086"/>
      <c r="BF75" s="1086"/>
    </row>
    <row r="76">
      <c r="A76" s="999"/>
      <c r="D76" s="32"/>
      <c r="E76" s="29"/>
      <c r="F76" s="29"/>
      <c r="G76" s="30"/>
      <c r="H76" s="1026">
        <v>0.0</v>
      </c>
      <c r="I76" s="1026">
        <v>0.0</v>
      </c>
      <c r="J76" s="1026">
        <v>0.0</v>
      </c>
      <c r="K76" s="1026">
        <v>1.0</v>
      </c>
      <c r="L76" s="1026">
        <v>0.0</v>
      </c>
      <c r="M76" s="1026">
        <v>1.0</v>
      </c>
      <c r="N76" s="1087">
        <v>1.0</v>
      </c>
      <c r="O76" s="1087">
        <v>0.0</v>
      </c>
      <c r="P76" s="1087">
        <v>1.0</v>
      </c>
      <c r="Q76" s="1026">
        <v>10.0</v>
      </c>
      <c r="R76" s="1026">
        <v>1.0</v>
      </c>
      <c r="S76" s="1026">
        <v>11.0</v>
      </c>
      <c r="T76" s="1026">
        <v>0.0</v>
      </c>
      <c r="U76" s="1026">
        <v>0.0</v>
      </c>
      <c r="V76" s="1026">
        <v>0.0</v>
      </c>
      <c r="W76" s="1087">
        <v>0.0</v>
      </c>
      <c r="X76" s="1087">
        <v>0.0</v>
      </c>
      <c r="Y76" s="1087">
        <v>0.0</v>
      </c>
      <c r="Z76" s="1088">
        <v>0.0</v>
      </c>
      <c r="AA76" s="1088">
        <v>0.0</v>
      </c>
      <c r="AB76" s="1088">
        <v>0.0</v>
      </c>
      <c r="AC76" s="1026">
        <v>3.0</v>
      </c>
      <c r="AD76" s="1026">
        <v>2.0</v>
      </c>
      <c r="AE76" s="1026">
        <v>5.0</v>
      </c>
      <c r="AF76" s="1026">
        <v>0.0</v>
      </c>
      <c r="AG76" s="1026">
        <v>0.0</v>
      </c>
      <c r="AH76" s="1026">
        <v>0.0</v>
      </c>
      <c r="AI76" s="1087">
        <v>0.0</v>
      </c>
      <c r="AJ76" s="1087">
        <v>2.0</v>
      </c>
      <c r="AK76" s="1087">
        <v>0.0</v>
      </c>
      <c r="AL76" s="1089">
        <v>0.0</v>
      </c>
      <c r="AM76" s="1089">
        <v>0.0</v>
      </c>
      <c r="AN76" s="1089">
        <v>0.0</v>
      </c>
      <c r="AO76" s="1026">
        <v>0.0</v>
      </c>
      <c r="AP76" s="1026">
        <v>0.0</v>
      </c>
      <c r="AQ76" s="1026">
        <v>0.0</v>
      </c>
      <c r="AR76" s="1026">
        <v>9.0</v>
      </c>
      <c r="AS76" s="1026">
        <v>1.0</v>
      </c>
      <c r="AT76" s="1026">
        <v>10.0</v>
      </c>
      <c r="AU76" s="1087">
        <v>0.0</v>
      </c>
      <c r="AV76" s="1087">
        <v>1.0</v>
      </c>
      <c r="AW76" s="1087">
        <v>0.0</v>
      </c>
      <c r="AX76" s="1089">
        <v>0.0</v>
      </c>
      <c r="AY76" s="1089">
        <v>0.0</v>
      </c>
      <c r="AZ76" s="1089">
        <v>0.0</v>
      </c>
      <c r="BA76" s="1088">
        <v>0.0</v>
      </c>
      <c r="BB76" s="1088">
        <v>3.0</v>
      </c>
      <c r="BC76" s="1088">
        <v>0.0</v>
      </c>
      <c r="BD76" s="1090">
        <v>0.0</v>
      </c>
      <c r="BE76" s="1090">
        <v>0.0</v>
      </c>
      <c r="BF76" s="1090">
        <v>0.0</v>
      </c>
    </row>
    <row r="77">
      <c r="A77" s="999"/>
      <c r="D77" s="1091"/>
      <c r="E77" s="1092"/>
      <c r="F77" s="1092"/>
      <c r="G77" s="1093"/>
      <c r="H77" s="1094"/>
      <c r="I77" s="1094"/>
      <c r="J77" s="1094"/>
      <c r="K77" s="1094"/>
      <c r="L77" s="1094"/>
      <c r="M77" s="1094"/>
      <c r="N77" s="1095"/>
      <c r="O77" s="1095"/>
      <c r="P77" s="1095"/>
      <c r="Q77" s="1094"/>
      <c r="R77" s="1094"/>
      <c r="S77" s="1094"/>
      <c r="T77" s="1094"/>
      <c r="U77" s="1094"/>
      <c r="V77" s="1094"/>
      <c r="W77" s="1095"/>
      <c r="X77" s="1095"/>
      <c r="Y77" s="1095"/>
      <c r="Z77" s="1096"/>
      <c r="AA77" s="1096"/>
      <c r="AB77" s="1096"/>
      <c r="AC77" s="1094"/>
      <c r="AD77" s="1094"/>
      <c r="AE77" s="1094"/>
      <c r="AF77" s="1094"/>
      <c r="AG77" s="1094"/>
      <c r="AH77" s="1094"/>
      <c r="AI77" s="1095"/>
      <c r="AJ77" s="1095"/>
      <c r="AK77" s="1095"/>
      <c r="AL77" s="1097"/>
      <c r="AM77" s="1097"/>
      <c r="AN77" s="1097"/>
      <c r="AO77" s="1094"/>
      <c r="AP77" s="1094"/>
      <c r="AQ77" s="1094"/>
      <c r="AR77" s="1094"/>
      <c r="AS77" s="1094"/>
      <c r="AT77" s="1094"/>
      <c r="AU77" s="1095"/>
      <c r="AV77" s="1095"/>
      <c r="AW77" s="1095"/>
      <c r="AX77" s="1097"/>
      <c r="AY77" s="1097"/>
      <c r="AZ77" s="1097"/>
      <c r="BA77" s="1096"/>
      <c r="BB77" s="1096"/>
      <c r="BC77" s="1096"/>
      <c r="BD77" s="1098"/>
      <c r="BE77" s="1098"/>
      <c r="BF77" s="1098"/>
    </row>
    <row r="78">
      <c r="A78" s="1099">
        <v>0.0</v>
      </c>
      <c r="D78" s="1100" t="s">
        <v>141</v>
      </c>
      <c r="G78" s="1012"/>
      <c r="H78" s="1015"/>
      <c r="I78" s="1015"/>
      <c r="J78" s="1015"/>
      <c r="K78" s="1015"/>
      <c r="L78" s="1015"/>
      <c r="M78" s="1015"/>
      <c r="N78" s="1101"/>
      <c r="O78" s="1101"/>
      <c r="P78" s="1101"/>
      <c r="Q78" s="1015"/>
      <c r="R78" s="1015"/>
      <c r="S78" s="1015"/>
      <c r="T78" s="1015"/>
      <c r="U78" s="1015"/>
      <c r="V78" s="1015"/>
      <c r="W78" s="1101"/>
      <c r="X78" s="1101"/>
      <c r="Y78" s="1101"/>
      <c r="Z78" s="1102"/>
      <c r="AA78" s="1102"/>
      <c r="AB78" s="1102"/>
      <c r="AC78" s="1015"/>
      <c r="AD78" s="1015"/>
      <c r="AE78" s="1015"/>
      <c r="AF78" s="1015"/>
      <c r="AG78" s="1015"/>
      <c r="AH78" s="1015"/>
      <c r="AI78" s="1101"/>
      <c r="AJ78" s="1101"/>
      <c r="AK78" s="1101"/>
      <c r="AL78" s="1103"/>
      <c r="AM78" s="1103"/>
      <c r="AN78" s="1103"/>
      <c r="AO78" s="1015"/>
      <c r="AP78" s="1015"/>
      <c r="AQ78" s="1015"/>
      <c r="AR78" s="1015"/>
      <c r="AS78" s="1015"/>
      <c r="AT78" s="1015"/>
      <c r="AU78" s="1101"/>
      <c r="AV78" s="1101"/>
      <c r="AW78" s="1101"/>
      <c r="AX78" s="1103"/>
      <c r="AY78" s="1103"/>
      <c r="AZ78" s="1103"/>
      <c r="BA78" s="1102"/>
      <c r="BB78" s="1102"/>
      <c r="BC78" s="1102"/>
      <c r="BD78" s="1104"/>
      <c r="BE78" s="1104"/>
      <c r="BF78" s="1104"/>
    </row>
    <row r="79">
      <c r="A79" s="1048"/>
      <c r="B79" s="29"/>
      <c r="C79" s="29"/>
      <c r="D79" s="1105"/>
      <c r="E79" s="1106"/>
      <c r="F79" s="1106"/>
      <c r="G79" s="1064"/>
      <c r="H79" s="1107" t="e">
        <v>#DIV/0!</v>
      </c>
      <c r="I79" s="1107" t="e">
        <v>#DIV/0!</v>
      </c>
      <c r="J79" s="1107" t="e">
        <v>#DIV/0!</v>
      </c>
      <c r="K79" s="1107" t="e">
        <v>#DIV/0!</v>
      </c>
      <c r="L79" s="1107" t="e">
        <v>#DIV/0!</v>
      </c>
      <c r="M79" s="1107" t="e">
        <v>#DIV/0!</v>
      </c>
      <c r="N79" s="1108" t="e">
        <v>#DIV/0!</v>
      </c>
      <c r="O79" s="1108" t="e">
        <v>#DIV/0!</v>
      </c>
      <c r="P79" s="1108" t="e">
        <v>#DIV/0!</v>
      </c>
      <c r="Q79" s="1107" t="e">
        <v>#DIV/0!</v>
      </c>
      <c r="R79" s="1107" t="e">
        <v>#DIV/0!</v>
      </c>
      <c r="S79" s="1107" t="e">
        <v>#DIV/0!</v>
      </c>
      <c r="T79" s="1107" t="e">
        <v>#DIV/0!</v>
      </c>
      <c r="U79" s="1107" t="e">
        <v>#DIV/0!</v>
      </c>
      <c r="V79" s="1107" t="e">
        <v>#DIV/0!</v>
      </c>
      <c r="W79" s="1108" t="e">
        <v>#DIV/0!</v>
      </c>
      <c r="X79" s="1108" t="e">
        <v>#DIV/0!</v>
      </c>
      <c r="Y79" s="1108" t="e">
        <v>#DIV/0!</v>
      </c>
      <c r="Z79" s="1109" t="e">
        <v>#DIV/0!</v>
      </c>
      <c r="AA79" s="1109" t="e">
        <v>#DIV/0!</v>
      </c>
      <c r="AB79" s="1109" t="e">
        <v>#DIV/0!</v>
      </c>
      <c r="AC79" s="1107" t="e">
        <v>#DIV/0!</v>
      </c>
      <c r="AD79" s="1107" t="e">
        <v>#DIV/0!</v>
      </c>
      <c r="AE79" s="1107" t="e">
        <v>#DIV/0!</v>
      </c>
      <c r="AF79" s="1107" t="e">
        <v>#DIV/0!</v>
      </c>
      <c r="AG79" s="1107" t="e">
        <v>#DIV/0!</v>
      </c>
      <c r="AH79" s="1107" t="e">
        <v>#DIV/0!</v>
      </c>
      <c r="AI79" s="1108" t="e">
        <v>#DIV/0!</v>
      </c>
      <c r="AJ79" s="1108" t="e">
        <v>#DIV/0!</v>
      </c>
      <c r="AK79" s="1108" t="e">
        <v>#DIV/0!</v>
      </c>
      <c r="AL79" s="1110" t="e">
        <v>#DIV/0!</v>
      </c>
      <c r="AM79" s="1110" t="e">
        <v>#DIV/0!</v>
      </c>
      <c r="AN79" s="1110" t="e">
        <v>#DIV/0!</v>
      </c>
      <c r="AO79" s="1107" t="e">
        <v>#DIV/0!</v>
      </c>
      <c r="AP79" s="1107" t="e">
        <v>#DIV/0!</v>
      </c>
      <c r="AQ79" s="1107" t="e">
        <v>#DIV/0!</v>
      </c>
      <c r="AR79" s="1107" t="e">
        <v>#DIV/0!</v>
      </c>
      <c r="AS79" s="1107" t="e">
        <v>#DIV/0!</v>
      </c>
      <c r="AT79" s="1107" t="e">
        <v>#DIV/0!</v>
      </c>
      <c r="AU79" s="1108" t="e">
        <v>#DIV/0!</v>
      </c>
      <c r="AV79" s="1108" t="e">
        <v>#DIV/0!</v>
      </c>
      <c r="AW79" s="1108" t="e">
        <v>#DIV/0!</v>
      </c>
      <c r="AX79" s="1110" t="e">
        <v>#DIV/0!</v>
      </c>
      <c r="AY79" s="1110" t="e">
        <v>#DIV/0!</v>
      </c>
      <c r="AZ79" s="1110" t="e">
        <v>#DIV/0!</v>
      </c>
      <c r="BA79" s="1109" t="e">
        <v>#DIV/0!</v>
      </c>
      <c r="BB79" s="1109" t="e">
        <v>#DIV/0!</v>
      </c>
      <c r="BC79" s="1109" t="e">
        <v>#DIV/0!</v>
      </c>
      <c r="BD79" s="1111" t="e">
        <v>#DIV/0!</v>
      </c>
      <c r="BE79" s="1111" t="s">
        <v>219</v>
      </c>
      <c r="BF79" s="1111" t="e">
        <v>#NAME?</v>
      </c>
    </row>
    <row r="80">
      <c r="A80" s="999"/>
      <c r="B80" s="1000"/>
      <c r="C80" s="1022"/>
      <c r="D80" s="1112">
        <v>1.0</v>
      </c>
      <c r="E80" s="1113" t="s">
        <v>220</v>
      </c>
      <c r="F80" s="284"/>
      <c r="G80" s="26"/>
      <c r="H80" s="1114">
        <v>0.0</v>
      </c>
      <c r="I80" s="1114">
        <v>0.0</v>
      </c>
      <c r="J80" s="1114">
        <v>0.0</v>
      </c>
      <c r="K80" s="1114">
        <v>0.0</v>
      </c>
      <c r="L80" s="1114">
        <v>0.0</v>
      </c>
      <c r="M80" s="1114">
        <v>0.0</v>
      </c>
      <c r="N80" s="1115">
        <v>0.0</v>
      </c>
      <c r="O80" s="1115">
        <v>0.0</v>
      </c>
      <c r="P80" s="1115">
        <v>0.0</v>
      </c>
      <c r="Q80" s="1114">
        <v>2.0</v>
      </c>
      <c r="R80" s="1114">
        <v>1.0</v>
      </c>
      <c r="S80" s="1114">
        <v>3.0</v>
      </c>
      <c r="T80" s="1114">
        <v>1.0</v>
      </c>
      <c r="U80" s="1114">
        <v>0.0</v>
      </c>
      <c r="V80" s="1114">
        <v>1.0</v>
      </c>
      <c r="W80" s="1115">
        <v>3.0</v>
      </c>
      <c r="X80" s="1115">
        <v>1.0</v>
      </c>
      <c r="Y80" s="1115">
        <v>4.0</v>
      </c>
      <c r="Z80" s="1116">
        <v>3.0</v>
      </c>
      <c r="AA80" s="1116">
        <v>1.0</v>
      </c>
      <c r="AB80" s="1116">
        <v>4.0</v>
      </c>
      <c r="AC80" s="1114">
        <v>3.0</v>
      </c>
      <c r="AD80" s="1114">
        <v>0.0</v>
      </c>
      <c r="AE80" s="1114">
        <v>3.0</v>
      </c>
      <c r="AF80" s="1114">
        <v>2.0</v>
      </c>
      <c r="AG80" s="1114">
        <v>0.0</v>
      </c>
      <c r="AH80" s="1114">
        <v>2.0</v>
      </c>
      <c r="AI80" s="1115">
        <v>5.0</v>
      </c>
      <c r="AJ80" s="1115">
        <v>0.0</v>
      </c>
      <c r="AK80" s="1115">
        <v>5.0</v>
      </c>
      <c r="AL80" s="1117">
        <v>8.0</v>
      </c>
      <c r="AM80" s="1117">
        <v>1.0</v>
      </c>
      <c r="AN80" s="1117">
        <v>9.0</v>
      </c>
      <c r="AO80" s="1114">
        <v>0.0</v>
      </c>
      <c r="AP80" s="1114">
        <v>0.0</v>
      </c>
      <c r="AQ80" s="1114">
        <v>0.0</v>
      </c>
      <c r="AR80" s="1114">
        <v>9.0</v>
      </c>
      <c r="AS80" s="1114">
        <v>1.0</v>
      </c>
      <c r="AT80" s="1114">
        <v>10.0</v>
      </c>
      <c r="AU80" s="1115">
        <v>9.0</v>
      </c>
      <c r="AV80" s="1115">
        <v>1.0</v>
      </c>
      <c r="AW80" s="1115">
        <v>10.0</v>
      </c>
      <c r="AX80" s="1117">
        <v>17.0</v>
      </c>
      <c r="AY80" s="1117">
        <v>2.0</v>
      </c>
      <c r="AZ80" s="1117">
        <v>19.0</v>
      </c>
      <c r="BA80" s="1116">
        <v>0.0</v>
      </c>
      <c r="BB80" s="1116">
        <v>1.0</v>
      </c>
      <c r="BC80" s="1116">
        <v>0.0</v>
      </c>
      <c r="BD80" s="1114">
        <v>0.0</v>
      </c>
      <c r="BE80" s="1114">
        <v>2.0</v>
      </c>
      <c r="BF80" s="1114">
        <v>2.0</v>
      </c>
    </row>
    <row r="81">
      <c r="A81" s="999"/>
      <c r="B81" s="1000"/>
      <c r="C81" s="1022"/>
      <c r="D81" s="1048"/>
      <c r="E81" s="29"/>
      <c r="F81" s="29"/>
      <c r="G81" s="30"/>
      <c r="H81" s="1118"/>
      <c r="I81" s="1118"/>
      <c r="J81" s="1118"/>
      <c r="K81" s="1118"/>
      <c r="L81" s="1118"/>
      <c r="M81" s="1118"/>
      <c r="N81" s="1119"/>
      <c r="O81" s="1119"/>
      <c r="P81" s="1119"/>
      <c r="Q81" s="1118"/>
      <c r="R81" s="1118"/>
      <c r="S81" s="1118"/>
      <c r="T81" s="1118"/>
      <c r="U81" s="1118"/>
      <c r="V81" s="1118"/>
      <c r="W81" s="1019"/>
      <c r="X81" s="1019"/>
      <c r="Y81" s="1019"/>
      <c r="Z81" s="1020"/>
      <c r="AA81" s="1020"/>
      <c r="AB81" s="1020"/>
      <c r="AC81" s="1118"/>
      <c r="AD81" s="1118"/>
      <c r="AE81" s="1118"/>
      <c r="AF81" s="1118"/>
      <c r="AG81" s="1118"/>
      <c r="AH81" s="1118"/>
      <c r="AI81" s="1019"/>
      <c r="AJ81" s="1019"/>
      <c r="AK81" s="1019"/>
      <c r="AL81" s="1021"/>
      <c r="AM81" s="1021"/>
      <c r="AN81" s="1021"/>
      <c r="AO81" s="1118"/>
      <c r="AP81" s="1118"/>
      <c r="AQ81" s="1118"/>
      <c r="AR81" s="1118"/>
      <c r="AS81" s="1118"/>
      <c r="AT81" s="1118"/>
      <c r="AU81" s="1019"/>
      <c r="AV81" s="1019"/>
      <c r="AW81" s="1019"/>
      <c r="AX81" s="1021"/>
      <c r="AY81" s="1021"/>
      <c r="AZ81" s="1021"/>
      <c r="BA81" s="1020"/>
      <c r="BB81" s="1020"/>
      <c r="BC81" s="1020"/>
      <c r="BD81" s="1018"/>
      <c r="BE81" s="1018"/>
      <c r="BF81" s="1018"/>
    </row>
    <row r="82">
      <c r="A82" s="999"/>
      <c r="B82" s="1000"/>
      <c r="C82" s="1022"/>
      <c r="D82" s="1120"/>
      <c r="E82" s="1034" t="s">
        <v>214</v>
      </c>
      <c r="F82" s="1121"/>
      <c r="G82" s="1122"/>
      <c r="H82" s="1052">
        <v>1.0</v>
      </c>
      <c r="I82" s="1064"/>
      <c r="J82" s="1107">
        <v>1.0</v>
      </c>
      <c r="K82" s="1064"/>
      <c r="L82" s="1064"/>
      <c r="M82" s="1107">
        <v>0.0</v>
      </c>
      <c r="N82" s="1123">
        <v>1.0</v>
      </c>
      <c r="O82" s="1123">
        <v>0.0</v>
      </c>
      <c r="P82" s="1123">
        <v>1.0</v>
      </c>
      <c r="Q82" s="1052">
        <v>1.0</v>
      </c>
      <c r="R82" s="1052">
        <v>0.0</v>
      </c>
      <c r="S82" s="1107">
        <v>1.0</v>
      </c>
      <c r="T82" s="1052">
        <v>0.0</v>
      </c>
      <c r="U82" s="1052">
        <v>0.0</v>
      </c>
      <c r="V82" s="1107">
        <v>0.0</v>
      </c>
      <c r="W82" s="1123">
        <v>1.0</v>
      </c>
      <c r="X82" s="1123">
        <v>0.0</v>
      </c>
      <c r="Y82" s="1123">
        <v>1.0</v>
      </c>
      <c r="Z82" s="1124">
        <v>0.0</v>
      </c>
      <c r="AA82" s="1124">
        <v>0.0</v>
      </c>
      <c r="AB82" s="1124">
        <v>0.0</v>
      </c>
      <c r="AC82" s="1052">
        <v>0.0</v>
      </c>
      <c r="AD82" s="1052">
        <v>0.0</v>
      </c>
      <c r="AE82" s="1107">
        <v>0.0</v>
      </c>
      <c r="AF82" s="1052">
        <v>0.0</v>
      </c>
      <c r="AG82" s="1052">
        <v>0.0</v>
      </c>
      <c r="AH82" s="1107">
        <v>0.0</v>
      </c>
      <c r="AI82" s="1123">
        <v>0.0</v>
      </c>
      <c r="AJ82" s="1123">
        <v>0.0</v>
      </c>
      <c r="AK82" s="1123">
        <v>0.0</v>
      </c>
      <c r="AL82" s="1125">
        <v>0.0</v>
      </c>
      <c r="AM82" s="1125">
        <v>0.0</v>
      </c>
      <c r="AN82" s="1125">
        <v>0.0</v>
      </c>
      <c r="AO82" s="1064"/>
      <c r="AP82" s="1064"/>
      <c r="AQ82" s="1107">
        <v>0.0</v>
      </c>
      <c r="AR82" s="1052">
        <v>1.0</v>
      </c>
      <c r="AS82" s="1052">
        <v>0.0</v>
      </c>
      <c r="AT82" s="1107">
        <v>1.0</v>
      </c>
      <c r="AU82" s="1123">
        <v>1.0</v>
      </c>
      <c r="AV82" s="1123">
        <v>0.0</v>
      </c>
      <c r="AW82" s="1123">
        <v>1.0</v>
      </c>
      <c r="AX82" s="1125">
        <v>1.0</v>
      </c>
      <c r="AY82" s="1125">
        <v>0.0</v>
      </c>
      <c r="AZ82" s="1125">
        <v>1.0</v>
      </c>
      <c r="BA82" s="1124">
        <v>1.0</v>
      </c>
      <c r="BB82" s="1124">
        <v>0.0</v>
      </c>
      <c r="BC82" s="1124">
        <v>1.0</v>
      </c>
      <c r="BD82" s="1107">
        <v>0.0</v>
      </c>
      <c r="BE82" s="1107">
        <v>0.0</v>
      </c>
      <c r="BF82" s="1107">
        <v>0.0</v>
      </c>
    </row>
    <row r="83">
      <c r="A83" s="999"/>
      <c r="B83" s="1000"/>
      <c r="C83" s="1022"/>
      <c r="D83" s="1120"/>
      <c r="E83" s="1034" t="s">
        <v>29</v>
      </c>
      <c r="F83" s="1121"/>
      <c r="G83" s="1122"/>
      <c r="H83" s="1064"/>
      <c r="I83" s="1064"/>
      <c r="J83" s="1107">
        <v>0.0</v>
      </c>
      <c r="K83" s="1064"/>
      <c r="L83" s="1064"/>
      <c r="M83" s="1107">
        <v>0.0</v>
      </c>
      <c r="N83" s="1123">
        <v>0.0</v>
      </c>
      <c r="O83" s="1123">
        <v>0.0</v>
      </c>
      <c r="P83" s="1123">
        <v>0.0</v>
      </c>
      <c r="Q83" s="1052">
        <v>1.0</v>
      </c>
      <c r="R83" s="1052">
        <v>0.0</v>
      </c>
      <c r="S83" s="1107">
        <v>1.0</v>
      </c>
      <c r="T83" s="1052">
        <v>1.0</v>
      </c>
      <c r="U83" s="1052">
        <v>0.0</v>
      </c>
      <c r="V83" s="1107">
        <v>1.0</v>
      </c>
      <c r="W83" s="1123">
        <v>2.0</v>
      </c>
      <c r="X83" s="1123">
        <v>0.0</v>
      </c>
      <c r="Y83" s="1123">
        <v>2.0</v>
      </c>
      <c r="Z83" s="1124">
        <v>2.0</v>
      </c>
      <c r="AA83" s="1124">
        <v>0.0</v>
      </c>
      <c r="AB83" s="1124">
        <v>2.0</v>
      </c>
      <c r="AC83" s="1052">
        <v>2.0</v>
      </c>
      <c r="AD83" s="1052">
        <v>0.0</v>
      </c>
      <c r="AE83" s="1107">
        <v>2.0</v>
      </c>
      <c r="AF83" s="1052">
        <v>2.0</v>
      </c>
      <c r="AG83" s="1052">
        <v>0.0</v>
      </c>
      <c r="AH83" s="1107">
        <v>2.0</v>
      </c>
      <c r="AI83" s="1123">
        <v>4.0</v>
      </c>
      <c r="AJ83" s="1123">
        <v>0.0</v>
      </c>
      <c r="AK83" s="1123">
        <v>4.0</v>
      </c>
      <c r="AL83" s="1125">
        <v>6.0</v>
      </c>
      <c r="AM83" s="1125">
        <v>0.0</v>
      </c>
      <c r="AN83" s="1125">
        <v>6.0</v>
      </c>
      <c r="AO83" s="1064"/>
      <c r="AP83" s="1064"/>
      <c r="AQ83" s="1107">
        <v>0.0</v>
      </c>
      <c r="AR83" s="1052">
        <v>5.0</v>
      </c>
      <c r="AS83" s="1052">
        <v>0.0</v>
      </c>
      <c r="AT83" s="1107">
        <v>5.0</v>
      </c>
      <c r="AU83" s="1123">
        <v>5.0</v>
      </c>
      <c r="AV83" s="1123">
        <v>0.0</v>
      </c>
      <c r="AW83" s="1123">
        <v>5.0</v>
      </c>
      <c r="AX83" s="1125">
        <v>11.0</v>
      </c>
      <c r="AY83" s="1125">
        <v>0.0</v>
      </c>
      <c r="AZ83" s="1125">
        <v>11.0</v>
      </c>
      <c r="BA83" s="1124">
        <v>9.0</v>
      </c>
      <c r="BB83" s="1124">
        <v>0.0</v>
      </c>
      <c r="BC83" s="1124">
        <v>11.0</v>
      </c>
      <c r="BD83" s="1107">
        <v>0.0</v>
      </c>
      <c r="BE83" s="1107">
        <v>0.0</v>
      </c>
      <c r="BF83" s="1107">
        <v>0.0</v>
      </c>
    </row>
    <row r="84">
      <c r="A84" s="999"/>
      <c r="B84" s="1000"/>
      <c r="C84" s="1022"/>
      <c r="D84" s="1120"/>
      <c r="E84" s="1034" t="s">
        <v>30</v>
      </c>
      <c r="F84" s="1121"/>
      <c r="G84" s="1122"/>
      <c r="H84" s="1064"/>
      <c r="I84" s="1064"/>
      <c r="J84" s="1107">
        <v>0.0</v>
      </c>
      <c r="K84" s="1064"/>
      <c r="L84" s="1064"/>
      <c r="M84" s="1107">
        <v>0.0</v>
      </c>
      <c r="N84" s="1123">
        <v>0.0</v>
      </c>
      <c r="O84" s="1123">
        <v>0.0</v>
      </c>
      <c r="P84" s="1126">
        <v>0.0</v>
      </c>
      <c r="Q84" s="1051">
        <v>0.0</v>
      </c>
      <c r="R84" s="1052">
        <v>0.0</v>
      </c>
      <c r="S84" s="1127">
        <v>0.0</v>
      </c>
      <c r="T84" s="1051">
        <v>0.0</v>
      </c>
      <c r="U84" s="1052">
        <v>0.0</v>
      </c>
      <c r="V84" s="1107">
        <v>0.0</v>
      </c>
      <c r="W84" s="1123">
        <v>0.0</v>
      </c>
      <c r="X84" s="1123">
        <v>0.0</v>
      </c>
      <c r="Y84" s="1123">
        <v>0.0</v>
      </c>
      <c r="Z84" s="1124">
        <v>0.0</v>
      </c>
      <c r="AA84" s="1124">
        <v>0.0</v>
      </c>
      <c r="AB84" s="1124">
        <v>0.0</v>
      </c>
      <c r="AC84" s="1052">
        <v>0.0</v>
      </c>
      <c r="AD84" s="1052">
        <v>0.0</v>
      </c>
      <c r="AE84" s="1107">
        <v>0.0</v>
      </c>
      <c r="AF84" s="1052">
        <v>0.0</v>
      </c>
      <c r="AG84" s="1052">
        <v>0.0</v>
      </c>
      <c r="AH84" s="1107">
        <v>0.0</v>
      </c>
      <c r="AI84" s="1123">
        <v>0.0</v>
      </c>
      <c r="AJ84" s="1123">
        <v>0.0</v>
      </c>
      <c r="AK84" s="1123">
        <v>0.0</v>
      </c>
      <c r="AL84" s="1125">
        <v>0.0</v>
      </c>
      <c r="AM84" s="1125">
        <v>0.0</v>
      </c>
      <c r="AN84" s="1125">
        <v>0.0</v>
      </c>
      <c r="AO84" s="1064"/>
      <c r="AP84" s="1064"/>
      <c r="AQ84" s="1127">
        <v>0.0</v>
      </c>
      <c r="AR84" s="1051">
        <v>2.0</v>
      </c>
      <c r="AS84" s="1052">
        <v>0.0</v>
      </c>
      <c r="AT84" s="1107">
        <v>2.0</v>
      </c>
      <c r="AU84" s="1123">
        <v>2.0</v>
      </c>
      <c r="AV84" s="1123">
        <v>0.0</v>
      </c>
      <c r="AW84" s="1123">
        <v>2.0</v>
      </c>
      <c r="AX84" s="1125">
        <v>0.0</v>
      </c>
      <c r="AY84" s="1125">
        <v>0.0</v>
      </c>
      <c r="AZ84" s="1125">
        <v>0.0</v>
      </c>
      <c r="BA84" s="1124">
        <v>0.0</v>
      </c>
      <c r="BB84" s="1124">
        <v>0.0</v>
      </c>
      <c r="BC84" s="1124">
        <v>0.0</v>
      </c>
      <c r="BD84" s="1107">
        <v>0.0</v>
      </c>
      <c r="BE84" s="1107">
        <v>0.0</v>
      </c>
      <c r="BF84" s="1107">
        <v>0.0</v>
      </c>
    </row>
    <row r="85">
      <c r="A85" s="999"/>
      <c r="B85" s="1000"/>
      <c r="C85" s="1022"/>
      <c r="D85" s="1120"/>
      <c r="E85" s="1040" t="s">
        <v>115</v>
      </c>
      <c r="F85" s="1121"/>
      <c r="G85" s="1122"/>
      <c r="H85" s="1064"/>
      <c r="I85" s="1064"/>
      <c r="J85" s="1107">
        <v>0.0</v>
      </c>
      <c r="K85" s="1064"/>
      <c r="L85" s="1064"/>
      <c r="M85" s="1107">
        <v>0.0</v>
      </c>
      <c r="N85" s="1123">
        <v>0.0</v>
      </c>
      <c r="O85" s="1123">
        <v>0.0</v>
      </c>
      <c r="P85" s="1126">
        <v>0.0</v>
      </c>
      <c r="Q85" s="1051">
        <v>0.0</v>
      </c>
      <c r="R85" s="1052">
        <v>0.0</v>
      </c>
      <c r="S85" s="1127">
        <v>0.0</v>
      </c>
      <c r="T85" s="1051">
        <v>0.0</v>
      </c>
      <c r="U85" s="1052">
        <v>0.0</v>
      </c>
      <c r="V85" s="1107">
        <v>0.0</v>
      </c>
      <c r="W85" s="1123">
        <v>0.0</v>
      </c>
      <c r="X85" s="1123">
        <v>0.0</v>
      </c>
      <c r="Y85" s="1123">
        <v>0.0</v>
      </c>
      <c r="Z85" s="1124">
        <v>0.0</v>
      </c>
      <c r="AA85" s="1124">
        <v>0.0</v>
      </c>
      <c r="AB85" s="1128">
        <v>0.0</v>
      </c>
      <c r="AC85" s="1051">
        <v>1.0</v>
      </c>
      <c r="AD85" s="1052">
        <v>0.0</v>
      </c>
      <c r="AE85" s="1107">
        <v>1.0</v>
      </c>
      <c r="AF85" s="1052">
        <v>0.0</v>
      </c>
      <c r="AG85" s="1052">
        <v>0.0</v>
      </c>
      <c r="AH85" s="1107">
        <v>0.0</v>
      </c>
      <c r="AI85" s="1123">
        <v>1.0</v>
      </c>
      <c r="AJ85" s="1123">
        <v>0.0</v>
      </c>
      <c r="AK85" s="1123">
        <v>1.0</v>
      </c>
      <c r="AL85" s="1125">
        <v>1.0</v>
      </c>
      <c r="AM85" s="1125">
        <v>0.0</v>
      </c>
      <c r="AN85" s="1125">
        <v>1.0</v>
      </c>
      <c r="AO85" s="1052">
        <v>0.0</v>
      </c>
      <c r="AP85" s="1052">
        <v>0.0</v>
      </c>
      <c r="AQ85" s="1127">
        <v>0.0</v>
      </c>
      <c r="AR85" s="1051">
        <v>1.0</v>
      </c>
      <c r="AS85" s="1052">
        <v>1.0</v>
      </c>
      <c r="AT85" s="1107">
        <v>2.0</v>
      </c>
      <c r="AU85" s="1123">
        <v>1.0</v>
      </c>
      <c r="AV85" s="1123">
        <v>1.0</v>
      </c>
      <c r="AW85" s="1123">
        <v>2.0</v>
      </c>
      <c r="AX85" s="1125">
        <v>2.0</v>
      </c>
      <c r="AY85" s="1125">
        <v>1.0</v>
      </c>
      <c r="AZ85" s="1125">
        <v>3.0</v>
      </c>
      <c r="BA85" s="1124">
        <v>2.0</v>
      </c>
      <c r="BB85" s="1124">
        <v>1.0</v>
      </c>
      <c r="BC85" s="1124">
        <v>0.0</v>
      </c>
      <c r="BD85" s="1107">
        <v>2.0</v>
      </c>
      <c r="BE85" s="1107">
        <v>1.0</v>
      </c>
      <c r="BF85" s="1107">
        <v>3.0</v>
      </c>
    </row>
    <row r="86">
      <c r="A86" s="999"/>
      <c r="B86" s="1000"/>
      <c r="C86" s="1022"/>
      <c r="D86" s="1120"/>
      <c r="E86" s="1129"/>
      <c r="F86" s="1121"/>
      <c r="G86" s="1122"/>
      <c r="H86" s="1064"/>
      <c r="I86" s="1064"/>
      <c r="J86" s="1107">
        <v>0.0</v>
      </c>
      <c r="K86" s="1064"/>
      <c r="L86" s="1064"/>
      <c r="M86" s="1107">
        <v>0.0</v>
      </c>
      <c r="N86" s="1123">
        <v>0.0</v>
      </c>
      <c r="O86" s="1123">
        <v>0.0</v>
      </c>
      <c r="P86" s="1123">
        <v>0.0</v>
      </c>
      <c r="Q86" s="1052">
        <v>0.0</v>
      </c>
      <c r="R86" s="1052">
        <v>1.0</v>
      </c>
      <c r="S86" s="1107">
        <v>1.0</v>
      </c>
      <c r="T86" s="1052">
        <v>0.0</v>
      </c>
      <c r="U86" s="1052">
        <v>0.0</v>
      </c>
      <c r="V86" s="1107">
        <v>0.0</v>
      </c>
      <c r="W86" s="1123">
        <v>0.0</v>
      </c>
      <c r="X86" s="1123">
        <v>1.0</v>
      </c>
      <c r="Y86" s="1123">
        <v>1.0</v>
      </c>
      <c r="Z86" s="1124">
        <v>0.0</v>
      </c>
      <c r="AA86" s="1124">
        <v>1.0</v>
      </c>
      <c r="AB86" s="1124">
        <v>1.0</v>
      </c>
      <c r="AC86" s="1052">
        <v>0.0</v>
      </c>
      <c r="AD86" s="1052">
        <v>0.0</v>
      </c>
      <c r="AE86" s="1107">
        <v>0.0</v>
      </c>
      <c r="AF86" s="1052">
        <v>0.0</v>
      </c>
      <c r="AG86" s="1052">
        <v>0.0</v>
      </c>
      <c r="AH86" s="1107">
        <v>0.0</v>
      </c>
      <c r="AI86" s="1123">
        <v>0.0</v>
      </c>
      <c r="AJ86" s="1123">
        <v>0.0</v>
      </c>
      <c r="AK86" s="1123">
        <v>0.0</v>
      </c>
      <c r="AL86" s="1125">
        <v>0.0</v>
      </c>
      <c r="AM86" s="1125">
        <v>1.0</v>
      </c>
      <c r="AN86" s="1125">
        <v>1.0</v>
      </c>
      <c r="AO86" s="1064"/>
      <c r="AP86" s="1064"/>
      <c r="AQ86" s="1127">
        <v>0.0</v>
      </c>
      <c r="AR86" s="1130"/>
      <c r="AS86" s="1064"/>
      <c r="AT86" s="1107">
        <v>0.0</v>
      </c>
      <c r="AU86" s="1123">
        <v>0.0</v>
      </c>
      <c r="AV86" s="1123">
        <v>0.0</v>
      </c>
      <c r="AW86" s="1123">
        <v>0.0</v>
      </c>
      <c r="AX86" s="1125">
        <v>0.0</v>
      </c>
      <c r="AY86" s="1125">
        <v>1.0</v>
      </c>
      <c r="AZ86" s="1125">
        <v>1.0</v>
      </c>
      <c r="BA86" s="1124">
        <v>0.0</v>
      </c>
      <c r="BB86" s="1124">
        <v>0.0</v>
      </c>
      <c r="BC86" s="1124">
        <v>1.0</v>
      </c>
      <c r="BD86" s="1107">
        <v>0.0</v>
      </c>
      <c r="BE86" s="1107">
        <v>1.0</v>
      </c>
      <c r="BF86" s="1107">
        <v>1.0</v>
      </c>
    </row>
    <row r="87">
      <c r="A87" s="999"/>
      <c r="B87" s="1000"/>
      <c r="C87" s="1022"/>
      <c r="D87" s="1120"/>
      <c r="E87" s="913"/>
      <c r="F87" s="1131"/>
      <c r="G87" s="1132"/>
      <c r="H87" s="1064"/>
      <c r="I87" s="1064"/>
      <c r="J87" s="1107">
        <v>0.0</v>
      </c>
      <c r="K87" s="1064"/>
      <c r="L87" s="1064"/>
      <c r="M87" s="1107">
        <v>0.0</v>
      </c>
      <c r="N87" s="1123">
        <v>0.0</v>
      </c>
      <c r="O87" s="1123">
        <v>0.0</v>
      </c>
      <c r="P87" s="1123">
        <v>0.0</v>
      </c>
      <c r="Q87" s="1064"/>
      <c r="R87" s="1064"/>
      <c r="S87" s="1107">
        <v>0.0</v>
      </c>
      <c r="T87" s="1064"/>
      <c r="U87" s="1064"/>
      <c r="V87" s="1107">
        <v>0.0</v>
      </c>
      <c r="W87" s="1123">
        <v>0.0</v>
      </c>
      <c r="X87" s="1123">
        <v>0.0</v>
      </c>
      <c r="Y87" s="1123">
        <v>0.0</v>
      </c>
      <c r="Z87" s="1124">
        <v>0.0</v>
      </c>
      <c r="AA87" s="1124">
        <v>0.0</v>
      </c>
      <c r="AB87" s="1124">
        <v>0.0</v>
      </c>
      <c r="AC87" s="1052">
        <v>0.0</v>
      </c>
      <c r="AD87" s="1052">
        <v>0.0</v>
      </c>
      <c r="AE87" s="1107">
        <v>0.0</v>
      </c>
      <c r="AF87" s="1052">
        <v>0.0</v>
      </c>
      <c r="AG87" s="1052">
        <v>0.0</v>
      </c>
      <c r="AH87" s="1107">
        <v>0.0</v>
      </c>
      <c r="AI87" s="1123">
        <v>0.0</v>
      </c>
      <c r="AJ87" s="1123">
        <v>0.0</v>
      </c>
      <c r="AK87" s="1123">
        <v>0.0</v>
      </c>
      <c r="AL87" s="1125">
        <v>0.0</v>
      </c>
      <c r="AM87" s="1125">
        <v>0.0</v>
      </c>
      <c r="AN87" s="1125">
        <v>0.0</v>
      </c>
      <c r="AO87" s="1064"/>
      <c r="AP87" s="1064"/>
      <c r="AQ87" s="1127">
        <v>0.0</v>
      </c>
      <c r="AR87" s="1130"/>
      <c r="AS87" s="1064"/>
      <c r="AT87" s="1107">
        <v>0.0</v>
      </c>
      <c r="AU87" s="1123">
        <v>0.0</v>
      </c>
      <c r="AV87" s="1123">
        <v>0.0</v>
      </c>
      <c r="AW87" s="1123">
        <v>0.0</v>
      </c>
      <c r="AX87" s="1125">
        <v>0.0</v>
      </c>
      <c r="AY87" s="1125">
        <v>0.0</v>
      </c>
      <c r="AZ87" s="1125">
        <v>0.0</v>
      </c>
      <c r="BA87" s="1124">
        <v>0.0</v>
      </c>
      <c r="BB87" s="1124">
        <v>0.0</v>
      </c>
      <c r="BC87" s="1124">
        <v>0.0</v>
      </c>
      <c r="BD87" s="1107">
        <v>0.0</v>
      </c>
      <c r="BE87" s="1107">
        <v>0.0</v>
      </c>
      <c r="BF87" s="1107">
        <v>0.0</v>
      </c>
    </row>
    <row r="88">
      <c r="A88" s="999"/>
      <c r="B88" s="1000"/>
      <c r="C88" s="1022"/>
      <c r="D88" s="1133">
        <v>2.0</v>
      </c>
      <c r="E88" s="1134" t="s">
        <v>146</v>
      </c>
      <c r="F88" s="284"/>
      <c r="G88" s="26"/>
      <c r="H88" s="1135">
        <v>0.0</v>
      </c>
      <c r="I88" s="1135">
        <v>0.0</v>
      </c>
      <c r="J88" s="1135">
        <v>0.0</v>
      </c>
      <c r="K88" s="1135">
        <v>0.0</v>
      </c>
      <c r="L88" s="1135">
        <v>0.0</v>
      </c>
      <c r="M88" s="1135">
        <v>0.0</v>
      </c>
      <c r="N88" s="1136">
        <v>0.0</v>
      </c>
      <c r="O88" s="1136">
        <v>0.0</v>
      </c>
      <c r="P88" s="1136">
        <v>0.0</v>
      </c>
      <c r="Q88" s="1135">
        <v>0.0</v>
      </c>
      <c r="R88" s="1135">
        <v>0.0</v>
      </c>
      <c r="S88" s="1135">
        <v>0.0</v>
      </c>
      <c r="T88" s="1135">
        <v>0.0</v>
      </c>
      <c r="U88" s="1135">
        <v>0.0</v>
      </c>
      <c r="V88" s="1135">
        <v>0.0</v>
      </c>
      <c r="W88" s="1136">
        <v>0.0</v>
      </c>
      <c r="X88" s="1136">
        <v>0.0</v>
      </c>
      <c r="Y88" s="1136">
        <v>0.0</v>
      </c>
      <c r="Z88" s="1137">
        <v>0.0</v>
      </c>
      <c r="AA88" s="1137">
        <v>0.0</v>
      </c>
      <c r="AB88" s="1137">
        <v>0.0</v>
      </c>
      <c r="AC88" s="1135">
        <v>0.0</v>
      </c>
      <c r="AD88" s="1135">
        <v>1.0</v>
      </c>
      <c r="AE88" s="1135">
        <v>1.0</v>
      </c>
      <c r="AF88" s="1135">
        <v>0.0</v>
      </c>
      <c r="AG88" s="1135">
        <v>0.0</v>
      </c>
      <c r="AH88" s="1135">
        <v>0.0</v>
      </c>
      <c r="AI88" s="1136">
        <v>0.0</v>
      </c>
      <c r="AJ88" s="1136">
        <v>1.0</v>
      </c>
      <c r="AK88" s="1136">
        <v>1.0</v>
      </c>
      <c r="AL88" s="1138">
        <v>0.0</v>
      </c>
      <c r="AM88" s="1138">
        <v>1.0</v>
      </c>
      <c r="AN88" s="1138">
        <v>1.0</v>
      </c>
      <c r="AO88" s="1135">
        <v>0.0</v>
      </c>
      <c r="AP88" s="1135">
        <v>0.0</v>
      </c>
      <c r="AQ88" s="1135">
        <v>0.0</v>
      </c>
      <c r="AR88" s="1135">
        <v>0.0</v>
      </c>
      <c r="AS88" s="1135">
        <v>0.0</v>
      </c>
      <c r="AT88" s="1135">
        <v>0.0</v>
      </c>
      <c r="AU88" s="1136">
        <v>0.0</v>
      </c>
      <c r="AV88" s="1136">
        <v>0.0</v>
      </c>
      <c r="AW88" s="1136">
        <v>0.0</v>
      </c>
      <c r="AX88" s="1138">
        <v>0.0</v>
      </c>
      <c r="AY88" s="1138">
        <v>1.0</v>
      </c>
      <c r="AZ88" s="1138">
        <v>1.0</v>
      </c>
      <c r="BA88" s="1137">
        <v>0.0</v>
      </c>
      <c r="BB88" s="1137">
        <v>1.0</v>
      </c>
      <c r="BC88" s="1137">
        <v>1.0</v>
      </c>
      <c r="BD88" s="1135">
        <v>0.0</v>
      </c>
      <c r="BE88" s="1135">
        <v>1.0</v>
      </c>
      <c r="BF88" s="1135">
        <v>1.0</v>
      </c>
    </row>
    <row r="89">
      <c r="A89" s="999"/>
      <c r="B89" s="1000"/>
      <c r="C89" s="1022"/>
      <c r="D89" s="1048"/>
      <c r="E89" s="1139"/>
      <c r="F89" s="1139"/>
      <c r="G89" s="1140"/>
      <c r="H89" s="1118"/>
      <c r="I89" s="1118"/>
      <c r="J89" s="1118"/>
      <c r="K89" s="1118"/>
      <c r="L89" s="1118"/>
      <c r="M89" s="1118"/>
      <c r="N89" s="1119"/>
      <c r="O89" s="1119"/>
      <c r="P89" s="1119"/>
      <c r="Q89" s="1118"/>
      <c r="R89" s="1118"/>
      <c r="S89" s="1118"/>
      <c r="T89" s="1118"/>
      <c r="U89" s="1118"/>
      <c r="V89" s="1118"/>
      <c r="W89" s="1019"/>
      <c r="X89" s="1019"/>
      <c r="Y89" s="1019"/>
      <c r="Z89" s="1020"/>
      <c r="AA89" s="1020"/>
      <c r="AB89" s="1020"/>
      <c r="AC89" s="1118"/>
      <c r="AD89" s="1118"/>
      <c r="AE89" s="1118"/>
      <c r="AF89" s="1118"/>
      <c r="AG89" s="1118"/>
      <c r="AH89" s="1118"/>
      <c r="AI89" s="1019"/>
      <c r="AJ89" s="1019"/>
      <c r="AK89" s="1019"/>
      <c r="AL89" s="1021"/>
      <c r="AM89" s="1021"/>
      <c r="AN89" s="1021"/>
      <c r="AO89" s="1118"/>
      <c r="AP89" s="1118"/>
      <c r="AQ89" s="1118"/>
      <c r="AR89" s="1118"/>
      <c r="AS89" s="1118"/>
      <c r="AT89" s="1118"/>
      <c r="AU89" s="1019"/>
      <c r="AV89" s="1019"/>
      <c r="AW89" s="1019"/>
      <c r="AX89" s="1021"/>
      <c r="AY89" s="1021"/>
      <c r="AZ89" s="1021"/>
      <c r="BA89" s="1020"/>
      <c r="BB89" s="1020"/>
      <c r="BC89" s="1020"/>
      <c r="BD89" s="1018"/>
      <c r="BE89" s="1018"/>
      <c r="BF89" s="1018"/>
    </row>
    <row r="90">
      <c r="A90" s="999"/>
      <c r="B90" s="1000"/>
      <c r="C90" s="1022"/>
      <c r="D90" s="1141"/>
      <c r="E90" s="1034" t="s">
        <v>214</v>
      </c>
      <c r="F90" s="1121"/>
      <c r="G90" s="1122"/>
      <c r="H90" s="1064"/>
      <c r="I90" s="1064"/>
      <c r="J90" s="1107">
        <v>0.0</v>
      </c>
      <c r="K90" s="1064"/>
      <c r="L90" s="1064"/>
      <c r="M90" s="1107">
        <v>0.0</v>
      </c>
      <c r="N90" s="1123">
        <v>0.0</v>
      </c>
      <c r="O90" s="1123">
        <v>0.0</v>
      </c>
      <c r="P90" s="1123">
        <v>0.0</v>
      </c>
      <c r="Q90" s="1064"/>
      <c r="R90" s="1064"/>
      <c r="S90" s="1107">
        <v>0.0</v>
      </c>
      <c r="T90" s="1064"/>
      <c r="U90" s="1064"/>
      <c r="V90" s="1107">
        <v>0.0</v>
      </c>
      <c r="W90" s="1123">
        <v>0.0</v>
      </c>
      <c r="X90" s="1123">
        <v>0.0</v>
      </c>
      <c r="Y90" s="1123">
        <v>0.0</v>
      </c>
      <c r="Z90" s="1124">
        <v>0.0</v>
      </c>
      <c r="AA90" s="1124">
        <v>0.0</v>
      </c>
      <c r="AB90" s="1124">
        <v>0.0</v>
      </c>
      <c r="AC90" s="1052">
        <v>0.0</v>
      </c>
      <c r="AD90" s="1052">
        <v>0.0</v>
      </c>
      <c r="AE90" s="1107">
        <v>0.0</v>
      </c>
      <c r="AF90" s="1052">
        <v>0.0</v>
      </c>
      <c r="AG90" s="1052">
        <v>0.0</v>
      </c>
      <c r="AH90" s="1107">
        <v>0.0</v>
      </c>
      <c r="AI90" s="1123">
        <v>0.0</v>
      </c>
      <c r="AJ90" s="1123">
        <v>0.0</v>
      </c>
      <c r="AK90" s="1123">
        <v>0.0</v>
      </c>
      <c r="AL90" s="1125">
        <v>0.0</v>
      </c>
      <c r="AM90" s="1125">
        <v>0.0</v>
      </c>
      <c r="AN90" s="1125">
        <v>0.0</v>
      </c>
      <c r="AO90" s="1064"/>
      <c r="AP90" s="1064"/>
      <c r="AQ90" s="1107">
        <v>0.0</v>
      </c>
      <c r="AR90" s="1064"/>
      <c r="AS90" s="1064"/>
      <c r="AT90" s="1107">
        <v>0.0</v>
      </c>
      <c r="AU90" s="1123">
        <v>0.0</v>
      </c>
      <c r="AV90" s="1123">
        <v>0.0</v>
      </c>
      <c r="AW90" s="1123">
        <v>0.0</v>
      </c>
      <c r="AX90" s="1125">
        <v>0.0</v>
      </c>
      <c r="AY90" s="1125">
        <v>0.0</v>
      </c>
      <c r="AZ90" s="1125">
        <v>0.0</v>
      </c>
      <c r="BA90" s="1124">
        <v>0.0</v>
      </c>
      <c r="BB90" s="1124">
        <v>0.0</v>
      </c>
      <c r="BC90" s="1124">
        <v>0.0</v>
      </c>
      <c r="BD90" s="1107">
        <v>0.0</v>
      </c>
      <c r="BE90" s="1107">
        <v>0.0</v>
      </c>
      <c r="BF90" s="1107">
        <v>0.0</v>
      </c>
    </row>
    <row r="91">
      <c r="A91" s="999"/>
      <c r="B91" s="1000"/>
      <c r="C91" s="1022"/>
      <c r="D91" s="1141"/>
      <c r="E91" s="1034" t="s">
        <v>29</v>
      </c>
      <c r="F91" s="1121"/>
      <c r="G91" s="1122"/>
      <c r="H91" s="1064"/>
      <c r="I91" s="1064"/>
      <c r="J91" s="1107">
        <v>0.0</v>
      </c>
      <c r="K91" s="1064"/>
      <c r="L91" s="1064"/>
      <c r="M91" s="1107">
        <v>0.0</v>
      </c>
      <c r="N91" s="1123">
        <v>0.0</v>
      </c>
      <c r="O91" s="1123">
        <v>0.0</v>
      </c>
      <c r="P91" s="1123">
        <v>0.0</v>
      </c>
      <c r="Q91" s="1064"/>
      <c r="R91" s="1064"/>
      <c r="S91" s="1107">
        <v>0.0</v>
      </c>
      <c r="T91" s="1064"/>
      <c r="U91" s="1064"/>
      <c r="V91" s="1107">
        <v>0.0</v>
      </c>
      <c r="W91" s="1123">
        <v>0.0</v>
      </c>
      <c r="X91" s="1123">
        <v>0.0</v>
      </c>
      <c r="Y91" s="1123">
        <v>0.0</v>
      </c>
      <c r="Z91" s="1124">
        <v>0.0</v>
      </c>
      <c r="AA91" s="1124">
        <v>0.0</v>
      </c>
      <c r="AB91" s="1124">
        <v>0.0</v>
      </c>
      <c r="AC91" s="1052">
        <v>0.0</v>
      </c>
      <c r="AD91" s="1052">
        <v>0.0</v>
      </c>
      <c r="AE91" s="1107">
        <v>0.0</v>
      </c>
      <c r="AF91" s="1052">
        <v>0.0</v>
      </c>
      <c r="AG91" s="1052">
        <v>0.0</v>
      </c>
      <c r="AH91" s="1107">
        <v>0.0</v>
      </c>
      <c r="AI91" s="1123">
        <v>0.0</v>
      </c>
      <c r="AJ91" s="1123">
        <v>0.0</v>
      </c>
      <c r="AK91" s="1123">
        <v>0.0</v>
      </c>
      <c r="AL91" s="1125">
        <v>0.0</v>
      </c>
      <c r="AM91" s="1125">
        <v>0.0</v>
      </c>
      <c r="AN91" s="1125">
        <v>0.0</v>
      </c>
      <c r="AO91" s="1064"/>
      <c r="AP91" s="1064"/>
      <c r="AQ91" s="1107">
        <v>0.0</v>
      </c>
      <c r="AR91" s="1064"/>
      <c r="AS91" s="1064"/>
      <c r="AT91" s="1107">
        <v>0.0</v>
      </c>
      <c r="AU91" s="1123">
        <v>0.0</v>
      </c>
      <c r="AV91" s="1123">
        <v>0.0</v>
      </c>
      <c r="AW91" s="1123">
        <v>0.0</v>
      </c>
      <c r="AX91" s="1125">
        <v>0.0</v>
      </c>
      <c r="AY91" s="1125">
        <v>0.0</v>
      </c>
      <c r="AZ91" s="1125">
        <v>0.0</v>
      </c>
      <c r="BA91" s="1124">
        <v>0.0</v>
      </c>
      <c r="BB91" s="1124">
        <v>0.0</v>
      </c>
      <c r="BC91" s="1124">
        <v>0.0</v>
      </c>
      <c r="BD91" s="1107">
        <v>0.0</v>
      </c>
      <c r="BE91" s="1107">
        <v>0.0</v>
      </c>
      <c r="BF91" s="1107">
        <v>0.0</v>
      </c>
    </row>
    <row r="92">
      <c r="A92" s="999"/>
      <c r="B92" s="1000"/>
      <c r="C92" s="1022"/>
      <c r="D92" s="1141"/>
      <c r="E92" s="1034" t="s">
        <v>30</v>
      </c>
      <c r="F92" s="1121"/>
      <c r="G92" s="1122"/>
      <c r="H92" s="1012"/>
      <c r="I92" s="1012"/>
      <c r="J92" s="1107">
        <v>0.0</v>
      </c>
      <c r="K92" s="1012"/>
      <c r="L92" s="1012"/>
      <c r="M92" s="1107">
        <v>0.0</v>
      </c>
      <c r="N92" s="1123">
        <v>0.0</v>
      </c>
      <c r="O92" s="1123">
        <v>0.0</v>
      </c>
      <c r="P92" s="1123">
        <v>0.0</v>
      </c>
      <c r="Q92" s="1012"/>
      <c r="R92" s="1012"/>
      <c r="S92" s="1107">
        <v>0.0</v>
      </c>
      <c r="T92" s="1012"/>
      <c r="U92" s="1012"/>
      <c r="V92" s="1107">
        <v>0.0</v>
      </c>
      <c r="W92" s="1123">
        <v>0.0</v>
      </c>
      <c r="X92" s="1123">
        <v>0.0</v>
      </c>
      <c r="Y92" s="1123">
        <v>0.0</v>
      </c>
      <c r="Z92" s="1124">
        <v>0.0</v>
      </c>
      <c r="AA92" s="1124">
        <v>0.0</v>
      </c>
      <c r="AB92" s="1124">
        <v>0.0</v>
      </c>
      <c r="AC92" s="1142">
        <v>0.0</v>
      </c>
      <c r="AD92" s="1142">
        <v>0.0</v>
      </c>
      <c r="AE92" s="1107">
        <v>0.0</v>
      </c>
      <c r="AF92" s="1142">
        <v>0.0</v>
      </c>
      <c r="AG92" s="1142">
        <v>0.0</v>
      </c>
      <c r="AH92" s="1107">
        <v>0.0</v>
      </c>
      <c r="AI92" s="1123">
        <v>0.0</v>
      </c>
      <c r="AJ92" s="1123">
        <v>0.0</v>
      </c>
      <c r="AK92" s="1123">
        <v>0.0</v>
      </c>
      <c r="AL92" s="1125">
        <v>0.0</v>
      </c>
      <c r="AM92" s="1125">
        <v>0.0</v>
      </c>
      <c r="AN92" s="1125">
        <v>0.0</v>
      </c>
      <c r="AO92" s="1012"/>
      <c r="AP92" s="1012"/>
      <c r="AQ92" s="1107">
        <v>0.0</v>
      </c>
      <c r="AR92" s="1012"/>
      <c r="AS92" s="1012"/>
      <c r="AT92" s="1107">
        <v>0.0</v>
      </c>
      <c r="AU92" s="1123">
        <v>0.0</v>
      </c>
      <c r="AV92" s="1123">
        <v>0.0</v>
      </c>
      <c r="AW92" s="1123">
        <v>0.0</v>
      </c>
      <c r="AX92" s="1125">
        <v>0.0</v>
      </c>
      <c r="AY92" s="1125">
        <v>0.0</v>
      </c>
      <c r="AZ92" s="1125">
        <v>0.0</v>
      </c>
      <c r="BA92" s="1124">
        <v>0.0</v>
      </c>
      <c r="BB92" s="1124">
        <v>0.0</v>
      </c>
      <c r="BC92" s="1124">
        <v>0.0</v>
      </c>
      <c r="BD92" s="1107">
        <v>0.0</v>
      </c>
      <c r="BE92" s="1107">
        <v>0.0</v>
      </c>
      <c r="BF92" s="1107">
        <v>0.0</v>
      </c>
    </row>
    <row r="93">
      <c r="A93" s="999"/>
      <c r="B93" s="1000"/>
      <c r="C93" s="1022"/>
      <c r="D93" s="1143"/>
      <c r="E93" s="1040" t="s">
        <v>115</v>
      </c>
      <c r="F93" s="1121"/>
      <c r="G93" s="1122"/>
      <c r="H93" s="1004"/>
      <c r="I93" s="1004"/>
      <c r="J93" s="1107">
        <v>0.0</v>
      </c>
      <c r="K93" s="1004"/>
      <c r="L93" s="1004"/>
      <c r="M93" s="1107">
        <v>0.0</v>
      </c>
      <c r="N93" s="1123">
        <v>0.0</v>
      </c>
      <c r="O93" s="1123">
        <v>0.0</v>
      </c>
      <c r="P93" s="1123">
        <v>0.0</v>
      </c>
      <c r="Q93" s="1004"/>
      <c r="R93" s="1004"/>
      <c r="S93" s="1107">
        <v>0.0</v>
      </c>
      <c r="T93" s="1004"/>
      <c r="U93" s="1004"/>
      <c r="V93" s="1107">
        <v>0.0</v>
      </c>
      <c r="W93" s="1123">
        <v>0.0</v>
      </c>
      <c r="X93" s="1123">
        <v>0.0</v>
      </c>
      <c r="Y93" s="1123">
        <v>0.0</v>
      </c>
      <c r="Z93" s="1124">
        <v>0.0</v>
      </c>
      <c r="AA93" s="1124">
        <v>0.0</v>
      </c>
      <c r="AB93" s="1124">
        <v>0.0</v>
      </c>
      <c r="AC93" s="1144">
        <v>0.0</v>
      </c>
      <c r="AD93" s="1144">
        <v>1.0</v>
      </c>
      <c r="AE93" s="1107">
        <v>1.0</v>
      </c>
      <c r="AF93" s="1144">
        <v>0.0</v>
      </c>
      <c r="AG93" s="1144">
        <v>0.0</v>
      </c>
      <c r="AH93" s="1107">
        <v>0.0</v>
      </c>
      <c r="AI93" s="1123">
        <v>0.0</v>
      </c>
      <c r="AJ93" s="1123">
        <v>1.0</v>
      </c>
      <c r="AK93" s="1123">
        <v>1.0</v>
      </c>
      <c r="AL93" s="1125">
        <v>0.0</v>
      </c>
      <c r="AM93" s="1125">
        <v>1.0</v>
      </c>
      <c r="AN93" s="1125">
        <v>1.0</v>
      </c>
      <c r="AO93" s="1004"/>
      <c r="AP93" s="1004"/>
      <c r="AQ93" s="1107">
        <v>0.0</v>
      </c>
      <c r="AR93" s="1004"/>
      <c r="AS93" s="1004"/>
      <c r="AT93" s="1107">
        <v>0.0</v>
      </c>
      <c r="AU93" s="1123">
        <v>0.0</v>
      </c>
      <c r="AV93" s="1123">
        <v>0.0</v>
      </c>
      <c r="AW93" s="1123">
        <v>0.0</v>
      </c>
      <c r="AX93" s="1125">
        <v>0.0</v>
      </c>
      <c r="AY93" s="1125">
        <v>1.0</v>
      </c>
      <c r="AZ93" s="1125">
        <v>1.0</v>
      </c>
      <c r="BA93" s="1124">
        <v>0.0</v>
      </c>
      <c r="BB93" s="1124">
        <v>1.0</v>
      </c>
      <c r="BC93" s="1124">
        <v>1.0</v>
      </c>
      <c r="BD93" s="1107">
        <v>0.0</v>
      </c>
      <c r="BE93" s="1107">
        <v>1.0</v>
      </c>
      <c r="BF93" s="1107">
        <v>1.0</v>
      </c>
    </row>
    <row r="94">
      <c r="A94" s="999"/>
      <c r="B94" s="1000"/>
      <c r="C94" s="1001"/>
      <c r="D94" s="1145"/>
      <c r="E94" s="1129"/>
      <c r="F94" s="1121"/>
      <c r="G94" s="1122"/>
      <c r="H94" s="1146"/>
      <c r="I94" s="1146"/>
      <c r="J94" s="1107">
        <v>0.0</v>
      </c>
      <c r="K94" s="1146"/>
      <c r="L94" s="1146"/>
      <c r="M94" s="1107">
        <v>0.0</v>
      </c>
      <c r="N94" s="1123">
        <v>0.0</v>
      </c>
      <c r="O94" s="1123">
        <v>0.0</v>
      </c>
      <c r="P94" s="1123">
        <v>0.0</v>
      </c>
      <c r="Q94" s="1146"/>
      <c r="R94" s="1146"/>
      <c r="S94" s="1107">
        <v>0.0</v>
      </c>
      <c r="T94" s="1146"/>
      <c r="U94" s="1146"/>
      <c r="V94" s="1107">
        <v>0.0</v>
      </c>
      <c r="W94" s="1123">
        <v>0.0</v>
      </c>
      <c r="X94" s="1123">
        <v>0.0</v>
      </c>
      <c r="Y94" s="1123">
        <v>0.0</v>
      </c>
      <c r="Z94" s="1124">
        <v>0.0</v>
      </c>
      <c r="AA94" s="1124">
        <v>0.0</v>
      </c>
      <c r="AB94" s="1124">
        <v>0.0</v>
      </c>
      <c r="AC94" s="1146"/>
      <c r="AD94" s="1146"/>
      <c r="AE94" s="1107">
        <v>0.0</v>
      </c>
      <c r="AF94" s="1146"/>
      <c r="AG94" s="1146"/>
      <c r="AH94" s="1107">
        <v>0.0</v>
      </c>
      <c r="AI94" s="1123">
        <v>0.0</v>
      </c>
      <c r="AJ94" s="1123">
        <v>0.0</v>
      </c>
      <c r="AK94" s="1123">
        <v>0.0</v>
      </c>
      <c r="AL94" s="1125">
        <v>0.0</v>
      </c>
      <c r="AM94" s="1125">
        <v>0.0</v>
      </c>
      <c r="AN94" s="1125">
        <v>0.0</v>
      </c>
      <c r="AO94" s="1146"/>
      <c r="AP94" s="1146"/>
      <c r="AQ94" s="1107">
        <v>0.0</v>
      </c>
      <c r="AR94" s="1146"/>
      <c r="AS94" s="1146"/>
      <c r="AT94" s="1107">
        <v>0.0</v>
      </c>
      <c r="AU94" s="1123">
        <v>0.0</v>
      </c>
      <c r="AV94" s="1123">
        <v>0.0</v>
      </c>
      <c r="AW94" s="1123">
        <v>0.0</v>
      </c>
      <c r="AX94" s="1125">
        <v>0.0</v>
      </c>
      <c r="AY94" s="1125">
        <v>0.0</v>
      </c>
      <c r="AZ94" s="1125">
        <v>0.0</v>
      </c>
      <c r="BA94" s="1124">
        <v>0.0</v>
      </c>
      <c r="BB94" s="1124">
        <v>0.0</v>
      </c>
      <c r="BC94" s="1124">
        <v>0.0</v>
      </c>
      <c r="BD94" s="1107">
        <v>0.0</v>
      </c>
      <c r="BE94" s="1107">
        <v>0.0</v>
      </c>
      <c r="BF94" s="1107">
        <v>0.0</v>
      </c>
    </row>
    <row r="95">
      <c r="A95" s="999"/>
      <c r="B95" s="1000"/>
      <c r="C95" s="1001"/>
      <c r="D95" s="1147"/>
      <c r="E95" s="1148"/>
      <c r="F95" s="1121"/>
      <c r="G95" s="1122"/>
      <c r="H95" s="1064"/>
      <c r="I95" s="1064"/>
      <c r="J95" s="1107">
        <v>0.0</v>
      </c>
      <c r="K95" s="1064"/>
      <c r="L95" s="1064"/>
      <c r="M95" s="1107">
        <v>0.0</v>
      </c>
      <c r="N95" s="1123">
        <v>0.0</v>
      </c>
      <c r="O95" s="1123">
        <v>0.0</v>
      </c>
      <c r="P95" s="1123">
        <v>0.0</v>
      </c>
      <c r="Q95" s="1064"/>
      <c r="R95" s="1064"/>
      <c r="S95" s="1107">
        <v>0.0</v>
      </c>
      <c r="T95" s="1064"/>
      <c r="U95" s="1064"/>
      <c r="V95" s="1107">
        <v>0.0</v>
      </c>
      <c r="W95" s="1123">
        <v>0.0</v>
      </c>
      <c r="X95" s="1123">
        <v>0.0</v>
      </c>
      <c r="Y95" s="1123">
        <v>0.0</v>
      </c>
      <c r="Z95" s="1124">
        <v>0.0</v>
      </c>
      <c r="AA95" s="1124">
        <v>0.0</v>
      </c>
      <c r="AB95" s="1124">
        <v>0.0</v>
      </c>
      <c r="AC95" s="1064"/>
      <c r="AD95" s="1064"/>
      <c r="AE95" s="1107">
        <v>0.0</v>
      </c>
      <c r="AF95" s="1064"/>
      <c r="AG95" s="1064"/>
      <c r="AH95" s="1107">
        <v>0.0</v>
      </c>
      <c r="AI95" s="1123">
        <v>0.0</v>
      </c>
      <c r="AJ95" s="1123">
        <v>0.0</v>
      </c>
      <c r="AK95" s="1123">
        <v>0.0</v>
      </c>
      <c r="AL95" s="1125">
        <v>0.0</v>
      </c>
      <c r="AM95" s="1125">
        <v>0.0</v>
      </c>
      <c r="AN95" s="1125">
        <v>0.0</v>
      </c>
      <c r="AO95" s="1064"/>
      <c r="AP95" s="1064"/>
      <c r="AQ95" s="1107">
        <v>0.0</v>
      </c>
      <c r="AR95" s="1064"/>
      <c r="AS95" s="1064"/>
      <c r="AT95" s="1107">
        <v>0.0</v>
      </c>
      <c r="AU95" s="1123">
        <v>0.0</v>
      </c>
      <c r="AV95" s="1123">
        <v>0.0</v>
      </c>
      <c r="AW95" s="1123">
        <v>0.0</v>
      </c>
      <c r="AX95" s="1125">
        <v>0.0</v>
      </c>
      <c r="AY95" s="1125">
        <v>0.0</v>
      </c>
      <c r="AZ95" s="1125">
        <v>0.0</v>
      </c>
      <c r="BA95" s="1124">
        <v>0.0</v>
      </c>
      <c r="BB95" s="1124">
        <v>0.0</v>
      </c>
      <c r="BC95" s="1124">
        <v>0.0</v>
      </c>
      <c r="BD95" s="1107">
        <v>0.0</v>
      </c>
      <c r="BE95" s="1107">
        <v>0.0</v>
      </c>
      <c r="BF95" s="1107">
        <v>0.0</v>
      </c>
    </row>
    <row r="96">
      <c r="A96" s="999"/>
      <c r="B96" s="1000"/>
      <c r="C96" s="1022"/>
      <c r="D96" s="1149">
        <v>3.0</v>
      </c>
      <c r="E96" s="1150" t="s">
        <v>221</v>
      </c>
      <c r="G96" s="48"/>
      <c r="H96" s="1135">
        <v>0.0</v>
      </c>
      <c r="I96" s="1135">
        <v>0.0</v>
      </c>
      <c r="J96" s="1135">
        <v>0.0</v>
      </c>
      <c r="K96" s="1135">
        <v>0.0</v>
      </c>
      <c r="L96" s="1135">
        <v>0.0</v>
      </c>
      <c r="M96" s="1135">
        <v>0.0</v>
      </c>
      <c r="N96" s="1136">
        <v>0.0</v>
      </c>
      <c r="O96" s="1136">
        <v>0.0</v>
      </c>
      <c r="P96" s="1136">
        <v>0.0</v>
      </c>
      <c r="Q96" s="1135">
        <v>0.0</v>
      </c>
      <c r="R96" s="1135">
        <v>0.0</v>
      </c>
      <c r="S96" s="1135">
        <v>0.0</v>
      </c>
      <c r="T96" s="1135">
        <v>0.0</v>
      </c>
      <c r="U96" s="1135">
        <v>0.0</v>
      </c>
      <c r="V96" s="1135">
        <v>0.0</v>
      </c>
      <c r="W96" s="1136">
        <v>0.0</v>
      </c>
      <c r="X96" s="1136">
        <v>0.0</v>
      </c>
      <c r="Y96" s="1136">
        <v>0.0</v>
      </c>
      <c r="Z96" s="1137">
        <v>0.0</v>
      </c>
      <c r="AA96" s="1137">
        <v>0.0</v>
      </c>
      <c r="AB96" s="1137">
        <v>0.0</v>
      </c>
      <c r="AC96" s="1135">
        <v>0.0</v>
      </c>
      <c r="AD96" s="1135">
        <v>0.0</v>
      </c>
      <c r="AE96" s="1135">
        <v>0.0</v>
      </c>
      <c r="AF96" s="1135">
        <v>0.0</v>
      </c>
      <c r="AG96" s="1135">
        <v>0.0</v>
      </c>
      <c r="AH96" s="1135">
        <v>0.0</v>
      </c>
      <c r="AI96" s="1136">
        <v>0.0</v>
      </c>
      <c r="AJ96" s="1136">
        <v>0.0</v>
      </c>
      <c r="AK96" s="1136">
        <v>0.0</v>
      </c>
      <c r="AL96" s="1138">
        <v>0.0</v>
      </c>
      <c r="AM96" s="1138">
        <v>0.0</v>
      </c>
      <c r="AN96" s="1138">
        <v>0.0</v>
      </c>
      <c r="AO96" s="1135">
        <v>0.0</v>
      </c>
      <c r="AP96" s="1135">
        <v>0.0</v>
      </c>
      <c r="AQ96" s="1135">
        <v>0.0</v>
      </c>
      <c r="AR96" s="1135">
        <v>0.0</v>
      </c>
      <c r="AS96" s="1135">
        <v>0.0</v>
      </c>
      <c r="AT96" s="1135">
        <v>0.0</v>
      </c>
      <c r="AU96" s="1136">
        <v>0.0</v>
      </c>
      <c r="AV96" s="1136">
        <v>0.0</v>
      </c>
      <c r="AW96" s="1136">
        <v>0.0</v>
      </c>
      <c r="AX96" s="1138">
        <v>0.0</v>
      </c>
      <c r="AY96" s="1138">
        <v>0.0</v>
      </c>
      <c r="AZ96" s="1138">
        <v>0.0</v>
      </c>
      <c r="BA96" s="1137">
        <v>0.0</v>
      </c>
      <c r="BB96" s="1137">
        <v>0.0</v>
      </c>
      <c r="BC96" s="1137">
        <v>0.0</v>
      </c>
      <c r="BD96" s="1135">
        <v>0.0</v>
      </c>
      <c r="BE96" s="1135">
        <v>0.0</v>
      </c>
      <c r="BF96" s="1135">
        <v>0.0</v>
      </c>
    </row>
    <row r="97">
      <c r="A97" s="999"/>
      <c r="B97" s="1000"/>
      <c r="C97" s="1022"/>
      <c r="D97" s="32"/>
      <c r="E97" s="29"/>
      <c r="F97" s="29"/>
      <c r="G97" s="30"/>
      <c r="H97" s="1118"/>
      <c r="I97" s="1118"/>
      <c r="J97" s="1118"/>
      <c r="K97" s="1118"/>
      <c r="L97" s="1118"/>
      <c r="M97" s="1118"/>
      <c r="N97" s="1119"/>
      <c r="O97" s="1119"/>
      <c r="P97" s="1119"/>
      <c r="Q97" s="1118"/>
      <c r="R97" s="1118"/>
      <c r="S97" s="1118"/>
      <c r="T97" s="1118"/>
      <c r="U97" s="1118"/>
      <c r="V97" s="1118"/>
      <c r="W97" s="1119"/>
      <c r="X97" s="1119"/>
      <c r="Y97" s="1119"/>
      <c r="Z97" s="1151"/>
      <c r="AA97" s="1151"/>
      <c r="AB97" s="1151"/>
      <c r="AC97" s="1118"/>
      <c r="AD97" s="1118"/>
      <c r="AE97" s="1118"/>
      <c r="AF97" s="1118"/>
      <c r="AG97" s="1118"/>
      <c r="AH97" s="1118"/>
      <c r="AI97" s="1119"/>
      <c r="AJ97" s="1119"/>
      <c r="AK97" s="1119"/>
      <c r="AL97" s="1152"/>
      <c r="AM97" s="1152"/>
      <c r="AN97" s="1152"/>
      <c r="AO97" s="1118"/>
      <c r="AP97" s="1118"/>
      <c r="AQ97" s="1118"/>
      <c r="AR97" s="1118"/>
      <c r="AS97" s="1118"/>
      <c r="AT97" s="1118"/>
      <c r="AU97" s="1119"/>
      <c r="AV97" s="1119"/>
      <c r="AW97" s="1119"/>
      <c r="AX97" s="1152"/>
      <c r="AY97" s="1152"/>
      <c r="AZ97" s="1152"/>
      <c r="BA97" s="1151"/>
      <c r="BB97" s="1151"/>
      <c r="BC97" s="1151"/>
      <c r="BD97" s="1107">
        <v>0.0</v>
      </c>
      <c r="BE97" s="1107">
        <v>0.0</v>
      </c>
      <c r="BF97" s="1107">
        <v>0.0</v>
      </c>
    </row>
    <row r="98">
      <c r="A98" s="999"/>
      <c r="B98" s="1000"/>
      <c r="C98" s="1022"/>
      <c r="D98" s="999"/>
      <c r="E98" s="1034" t="s">
        <v>28</v>
      </c>
      <c r="F98" s="1049"/>
      <c r="G98" s="1140"/>
      <c r="H98" s="1064"/>
      <c r="I98" s="1064"/>
      <c r="J98" s="1107">
        <v>0.0</v>
      </c>
      <c r="K98" s="1064"/>
      <c r="L98" s="1064"/>
      <c r="M98" s="1107">
        <v>0.0</v>
      </c>
      <c r="N98" s="1123">
        <v>0.0</v>
      </c>
      <c r="O98" s="1123">
        <v>0.0</v>
      </c>
      <c r="P98" s="1123">
        <v>0.0</v>
      </c>
      <c r="Q98" s="1052">
        <v>0.0</v>
      </c>
      <c r="R98" s="1052">
        <v>0.0</v>
      </c>
      <c r="S98" s="1107">
        <v>0.0</v>
      </c>
      <c r="T98" s="1052">
        <v>0.0</v>
      </c>
      <c r="U98" s="1052">
        <v>0.0</v>
      </c>
      <c r="V98" s="1107">
        <v>0.0</v>
      </c>
      <c r="W98" s="1123">
        <v>0.0</v>
      </c>
      <c r="X98" s="1123">
        <v>0.0</v>
      </c>
      <c r="Y98" s="1123">
        <v>0.0</v>
      </c>
      <c r="Z98" s="1124">
        <v>0.0</v>
      </c>
      <c r="AA98" s="1124">
        <v>0.0</v>
      </c>
      <c r="AB98" s="1124">
        <v>0.0</v>
      </c>
      <c r="AC98" s="1064"/>
      <c r="AD98" s="1064"/>
      <c r="AE98" s="1107">
        <v>0.0</v>
      </c>
      <c r="AF98" s="1064"/>
      <c r="AG98" s="1064"/>
      <c r="AH98" s="1107">
        <v>0.0</v>
      </c>
      <c r="AI98" s="1123">
        <v>0.0</v>
      </c>
      <c r="AJ98" s="1123">
        <v>0.0</v>
      </c>
      <c r="AK98" s="1123">
        <v>0.0</v>
      </c>
      <c r="AL98" s="1125">
        <v>0.0</v>
      </c>
      <c r="AM98" s="1125">
        <v>0.0</v>
      </c>
      <c r="AN98" s="1125">
        <v>0.0</v>
      </c>
      <c r="AO98" s="1064"/>
      <c r="AP98" s="1064"/>
      <c r="AQ98" s="1107">
        <v>0.0</v>
      </c>
      <c r="AR98" s="1064"/>
      <c r="AS98" s="1064"/>
      <c r="AT98" s="1107">
        <v>0.0</v>
      </c>
      <c r="AU98" s="1123">
        <v>0.0</v>
      </c>
      <c r="AV98" s="1123">
        <v>0.0</v>
      </c>
      <c r="AW98" s="1123">
        <v>0.0</v>
      </c>
      <c r="AX98" s="1125">
        <v>0.0</v>
      </c>
      <c r="AY98" s="1125">
        <v>0.0</v>
      </c>
      <c r="AZ98" s="1125">
        <v>0.0</v>
      </c>
      <c r="BA98" s="1124">
        <v>0.0</v>
      </c>
      <c r="BB98" s="1124">
        <v>0.0</v>
      </c>
      <c r="BC98" s="1124">
        <v>0.0</v>
      </c>
      <c r="BD98" s="1107">
        <v>0.0</v>
      </c>
      <c r="BE98" s="1107">
        <v>0.0</v>
      </c>
      <c r="BF98" s="1107">
        <v>0.0</v>
      </c>
    </row>
    <row r="99">
      <c r="A99" s="999"/>
      <c r="B99" s="1000"/>
      <c r="C99" s="1022"/>
      <c r="D99" s="1153"/>
      <c r="E99" s="1034" t="s">
        <v>29</v>
      </c>
      <c r="F99" s="1049"/>
      <c r="G99" s="1140"/>
      <c r="H99" s="1064"/>
      <c r="I99" s="1064"/>
      <c r="J99" s="1107">
        <v>0.0</v>
      </c>
      <c r="K99" s="1064"/>
      <c r="L99" s="1064"/>
      <c r="M99" s="1107">
        <v>0.0</v>
      </c>
      <c r="N99" s="1123">
        <v>0.0</v>
      </c>
      <c r="O99" s="1123">
        <v>0.0</v>
      </c>
      <c r="P99" s="1123">
        <v>0.0</v>
      </c>
      <c r="Q99" s="1052">
        <v>0.0</v>
      </c>
      <c r="R99" s="1052">
        <v>0.0</v>
      </c>
      <c r="S99" s="1107">
        <v>0.0</v>
      </c>
      <c r="T99" s="1052">
        <v>0.0</v>
      </c>
      <c r="U99" s="1052">
        <v>0.0</v>
      </c>
      <c r="V99" s="1107">
        <v>0.0</v>
      </c>
      <c r="W99" s="1123">
        <v>0.0</v>
      </c>
      <c r="X99" s="1123">
        <v>0.0</v>
      </c>
      <c r="Y99" s="1123">
        <v>0.0</v>
      </c>
      <c r="Z99" s="1124">
        <v>0.0</v>
      </c>
      <c r="AA99" s="1124">
        <v>0.0</v>
      </c>
      <c r="AB99" s="1124">
        <v>0.0</v>
      </c>
      <c r="AC99" s="1064"/>
      <c r="AD99" s="1064"/>
      <c r="AE99" s="1107">
        <v>0.0</v>
      </c>
      <c r="AF99" s="1064"/>
      <c r="AG99" s="1064"/>
      <c r="AH99" s="1107">
        <v>0.0</v>
      </c>
      <c r="AI99" s="1123">
        <v>0.0</v>
      </c>
      <c r="AJ99" s="1123">
        <v>0.0</v>
      </c>
      <c r="AK99" s="1123">
        <v>0.0</v>
      </c>
      <c r="AL99" s="1125">
        <v>0.0</v>
      </c>
      <c r="AM99" s="1125">
        <v>0.0</v>
      </c>
      <c r="AN99" s="1125">
        <v>0.0</v>
      </c>
      <c r="AO99" s="1064"/>
      <c r="AP99" s="1064"/>
      <c r="AQ99" s="1107">
        <v>0.0</v>
      </c>
      <c r="AR99" s="1064"/>
      <c r="AS99" s="1064"/>
      <c r="AT99" s="1107">
        <v>0.0</v>
      </c>
      <c r="AU99" s="1123">
        <v>0.0</v>
      </c>
      <c r="AV99" s="1123">
        <v>0.0</v>
      </c>
      <c r="AW99" s="1123">
        <v>0.0</v>
      </c>
      <c r="AX99" s="1125">
        <v>0.0</v>
      </c>
      <c r="AY99" s="1125">
        <v>0.0</v>
      </c>
      <c r="AZ99" s="1125">
        <v>0.0</v>
      </c>
      <c r="BA99" s="1124">
        <v>0.0</v>
      </c>
      <c r="BB99" s="1124">
        <v>0.0</v>
      </c>
      <c r="BC99" s="1124">
        <v>0.0</v>
      </c>
      <c r="BD99" s="1107">
        <v>0.0</v>
      </c>
      <c r="BE99" s="1107">
        <v>0.0</v>
      </c>
      <c r="BF99" s="1107">
        <v>0.0</v>
      </c>
    </row>
    <row r="100">
      <c r="A100" s="999"/>
      <c r="B100" s="1000"/>
      <c r="C100" s="1022"/>
      <c r="D100" s="1153"/>
      <c r="E100" s="1034" t="s">
        <v>30</v>
      </c>
      <c r="F100" s="1049"/>
      <c r="G100" s="1140"/>
      <c r="H100" s="1064"/>
      <c r="I100" s="1064"/>
      <c r="J100" s="1107">
        <v>0.0</v>
      </c>
      <c r="K100" s="1064"/>
      <c r="L100" s="1064"/>
      <c r="M100" s="1107">
        <v>0.0</v>
      </c>
      <c r="N100" s="1123">
        <v>0.0</v>
      </c>
      <c r="O100" s="1123">
        <v>0.0</v>
      </c>
      <c r="P100" s="1123">
        <v>0.0</v>
      </c>
      <c r="Q100" s="1052">
        <v>0.0</v>
      </c>
      <c r="R100" s="1052">
        <v>0.0</v>
      </c>
      <c r="S100" s="1107">
        <v>0.0</v>
      </c>
      <c r="T100" s="1052">
        <v>0.0</v>
      </c>
      <c r="U100" s="1052">
        <v>0.0</v>
      </c>
      <c r="V100" s="1107">
        <v>0.0</v>
      </c>
      <c r="W100" s="1123">
        <v>0.0</v>
      </c>
      <c r="X100" s="1123">
        <v>0.0</v>
      </c>
      <c r="Y100" s="1123">
        <v>0.0</v>
      </c>
      <c r="Z100" s="1124">
        <v>0.0</v>
      </c>
      <c r="AA100" s="1124">
        <v>0.0</v>
      </c>
      <c r="AB100" s="1124">
        <v>0.0</v>
      </c>
      <c r="AC100" s="1064"/>
      <c r="AD100" s="1064"/>
      <c r="AE100" s="1107">
        <v>0.0</v>
      </c>
      <c r="AF100" s="1064"/>
      <c r="AG100" s="1064"/>
      <c r="AH100" s="1107">
        <v>0.0</v>
      </c>
      <c r="AI100" s="1123">
        <v>0.0</v>
      </c>
      <c r="AJ100" s="1123">
        <v>0.0</v>
      </c>
      <c r="AK100" s="1123">
        <v>0.0</v>
      </c>
      <c r="AL100" s="1125">
        <v>0.0</v>
      </c>
      <c r="AM100" s="1125">
        <v>0.0</v>
      </c>
      <c r="AN100" s="1125">
        <v>0.0</v>
      </c>
      <c r="AO100" s="1064"/>
      <c r="AP100" s="1064"/>
      <c r="AQ100" s="1107">
        <v>0.0</v>
      </c>
      <c r="AR100" s="1064"/>
      <c r="AS100" s="1064"/>
      <c r="AT100" s="1107">
        <v>0.0</v>
      </c>
      <c r="AU100" s="1123">
        <v>0.0</v>
      </c>
      <c r="AV100" s="1123">
        <v>0.0</v>
      </c>
      <c r="AW100" s="1123">
        <v>0.0</v>
      </c>
      <c r="AX100" s="1125">
        <v>0.0</v>
      </c>
      <c r="AY100" s="1125">
        <v>0.0</v>
      </c>
      <c r="AZ100" s="1125">
        <v>0.0</v>
      </c>
      <c r="BA100" s="1124">
        <v>0.0</v>
      </c>
      <c r="BB100" s="1124">
        <v>0.0</v>
      </c>
      <c r="BC100" s="1124">
        <v>0.0</v>
      </c>
      <c r="BD100" s="1107">
        <v>0.0</v>
      </c>
      <c r="BE100" s="1107">
        <v>0.0</v>
      </c>
      <c r="BF100" s="1107">
        <v>0.0</v>
      </c>
    </row>
    <row r="101">
      <c r="A101" s="999"/>
      <c r="B101" s="1000"/>
      <c r="C101" s="1154"/>
      <c r="D101" s="1155"/>
      <c r="E101" s="1040" t="s">
        <v>115</v>
      </c>
      <c r="F101" s="1148"/>
      <c r="G101" s="1140"/>
      <c r="H101" s="1064"/>
      <c r="I101" s="1064"/>
      <c r="J101" s="1107">
        <v>0.0</v>
      </c>
      <c r="K101" s="1064"/>
      <c r="L101" s="1064"/>
      <c r="M101" s="1107">
        <v>0.0</v>
      </c>
      <c r="N101" s="1123">
        <v>0.0</v>
      </c>
      <c r="O101" s="1123">
        <v>0.0</v>
      </c>
      <c r="P101" s="1123">
        <v>0.0</v>
      </c>
      <c r="Q101" s="1052">
        <v>0.0</v>
      </c>
      <c r="R101" s="1052">
        <v>0.0</v>
      </c>
      <c r="S101" s="1107">
        <v>0.0</v>
      </c>
      <c r="T101" s="1052">
        <v>0.0</v>
      </c>
      <c r="U101" s="1052">
        <v>0.0</v>
      </c>
      <c r="V101" s="1107">
        <v>0.0</v>
      </c>
      <c r="W101" s="1123">
        <v>0.0</v>
      </c>
      <c r="X101" s="1123">
        <v>0.0</v>
      </c>
      <c r="Y101" s="1123">
        <v>0.0</v>
      </c>
      <c r="Z101" s="1124">
        <v>0.0</v>
      </c>
      <c r="AA101" s="1124">
        <v>0.0</v>
      </c>
      <c r="AB101" s="1124">
        <v>0.0</v>
      </c>
      <c r="AC101" s="1064"/>
      <c r="AD101" s="1064"/>
      <c r="AE101" s="1107">
        <v>0.0</v>
      </c>
      <c r="AF101" s="1064"/>
      <c r="AG101" s="1064"/>
      <c r="AH101" s="1107">
        <v>0.0</v>
      </c>
      <c r="AI101" s="1123">
        <v>0.0</v>
      </c>
      <c r="AJ101" s="1123">
        <v>0.0</v>
      </c>
      <c r="AK101" s="1123">
        <v>0.0</v>
      </c>
      <c r="AL101" s="1125">
        <v>0.0</v>
      </c>
      <c r="AM101" s="1125">
        <v>0.0</v>
      </c>
      <c r="AN101" s="1125">
        <v>0.0</v>
      </c>
      <c r="AO101" s="1064"/>
      <c r="AP101" s="1064"/>
      <c r="AQ101" s="1107">
        <v>0.0</v>
      </c>
      <c r="AR101" s="1064"/>
      <c r="AS101" s="1064"/>
      <c r="AT101" s="1107">
        <v>0.0</v>
      </c>
      <c r="AU101" s="1123">
        <v>0.0</v>
      </c>
      <c r="AV101" s="1123">
        <v>0.0</v>
      </c>
      <c r="AW101" s="1123">
        <v>0.0</v>
      </c>
      <c r="AX101" s="1125">
        <v>0.0</v>
      </c>
      <c r="AY101" s="1125">
        <v>0.0</v>
      </c>
      <c r="AZ101" s="1125">
        <v>0.0</v>
      </c>
      <c r="BA101" s="1124">
        <v>0.0</v>
      </c>
      <c r="BB101" s="1124">
        <v>0.0</v>
      </c>
      <c r="BC101" s="1124">
        <v>0.0</v>
      </c>
      <c r="BD101" s="1107">
        <v>0.0</v>
      </c>
      <c r="BE101" s="1107">
        <v>0.0</v>
      </c>
      <c r="BF101" s="1107">
        <v>0.0</v>
      </c>
    </row>
    <row r="102">
      <c r="A102" s="999"/>
      <c r="B102" s="1000"/>
      <c r="C102" s="1154"/>
      <c r="D102" s="1155"/>
      <c r="E102" s="1156"/>
      <c r="F102" s="1148"/>
      <c r="G102" s="1140"/>
      <c r="H102" s="1064"/>
      <c r="I102" s="1064"/>
      <c r="J102" s="1107">
        <v>0.0</v>
      </c>
      <c r="K102" s="1064"/>
      <c r="L102" s="1064"/>
      <c r="M102" s="1107">
        <v>0.0</v>
      </c>
      <c r="N102" s="1123">
        <v>0.0</v>
      </c>
      <c r="O102" s="1123">
        <v>0.0</v>
      </c>
      <c r="P102" s="1123">
        <v>0.0</v>
      </c>
      <c r="Q102" s="1052">
        <v>0.0</v>
      </c>
      <c r="R102" s="1052">
        <v>0.0</v>
      </c>
      <c r="S102" s="1107">
        <v>0.0</v>
      </c>
      <c r="T102" s="1052">
        <v>0.0</v>
      </c>
      <c r="U102" s="1052">
        <v>0.0</v>
      </c>
      <c r="V102" s="1107">
        <v>0.0</v>
      </c>
      <c r="W102" s="1123">
        <v>0.0</v>
      </c>
      <c r="X102" s="1123">
        <v>0.0</v>
      </c>
      <c r="Y102" s="1123">
        <v>0.0</v>
      </c>
      <c r="Z102" s="1124">
        <v>0.0</v>
      </c>
      <c r="AA102" s="1124">
        <v>0.0</v>
      </c>
      <c r="AB102" s="1124">
        <v>0.0</v>
      </c>
      <c r="AC102" s="1064"/>
      <c r="AD102" s="1064"/>
      <c r="AE102" s="1107">
        <v>0.0</v>
      </c>
      <c r="AF102" s="1064"/>
      <c r="AG102" s="1064"/>
      <c r="AH102" s="1107">
        <v>0.0</v>
      </c>
      <c r="AI102" s="1123">
        <v>0.0</v>
      </c>
      <c r="AJ102" s="1123">
        <v>0.0</v>
      </c>
      <c r="AK102" s="1123">
        <v>0.0</v>
      </c>
      <c r="AL102" s="1125">
        <v>0.0</v>
      </c>
      <c r="AM102" s="1125">
        <v>0.0</v>
      </c>
      <c r="AN102" s="1125">
        <v>0.0</v>
      </c>
      <c r="AO102" s="1064"/>
      <c r="AP102" s="1064"/>
      <c r="AQ102" s="1107">
        <v>0.0</v>
      </c>
      <c r="AR102" s="1064"/>
      <c r="AS102" s="1064"/>
      <c r="AT102" s="1107">
        <v>0.0</v>
      </c>
      <c r="AU102" s="1123">
        <v>0.0</v>
      </c>
      <c r="AV102" s="1123">
        <v>0.0</v>
      </c>
      <c r="AW102" s="1123">
        <v>0.0</v>
      </c>
      <c r="AX102" s="1125">
        <v>0.0</v>
      </c>
      <c r="AY102" s="1125">
        <v>0.0</v>
      </c>
      <c r="AZ102" s="1125">
        <v>0.0</v>
      </c>
      <c r="BA102" s="1124">
        <v>0.0</v>
      </c>
      <c r="BB102" s="1124">
        <v>0.0</v>
      </c>
      <c r="BC102" s="1124">
        <v>0.0</v>
      </c>
      <c r="BD102" s="1107">
        <v>0.0</v>
      </c>
      <c r="BE102" s="1107">
        <v>0.0</v>
      </c>
      <c r="BF102" s="1107">
        <v>0.0</v>
      </c>
    </row>
    <row r="103">
      <c r="A103" s="999"/>
      <c r="B103" s="1000"/>
      <c r="C103" s="1022"/>
      <c r="D103" s="1149">
        <v>4.0</v>
      </c>
      <c r="E103" s="1150" t="s">
        <v>94</v>
      </c>
      <c r="G103" s="48"/>
      <c r="H103" s="1064"/>
      <c r="I103" s="1064"/>
      <c r="J103" s="1107">
        <v>0.0</v>
      </c>
      <c r="K103" s="1064"/>
      <c r="L103" s="1064"/>
      <c r="M103" s="1107">
        <v>0.0</v>
      </c>
      <c r="N103" s="1123">
        <v>0.0</v>
      </c>
      <c r="O103" s="1123">
        <v>0.0</v>
      </c>
      <c r="P103" s="1123">
        <v>0.0</v>
      </c>
      <c r="Q103" s="1064"/>
      <c r="R103" s="1064"/>
      <c r="S103" s="1107">
        <v>0.0</v>
      </c>
      <c r="T103" s="1064"/>
      <c r="U103" s="1064"/>
      <c r="V103" s="1107">
        <v>0.0</v>
      </c>
      <c r="W103" s="1123">
        <v>0.0</v>
      </c>
      <c r="X103" s="1123">
        <v>0.0</v>
      </c>
      <c r="Y103" s="1123">
        <v>0.0</v>
      </c>
      <c r="Z103" s="1124">
        <v>0.0</v>
      </c>
      <c r="AA103" s="1124">
        <v>0.0</v>
      </c>
      <c r="AB103" s="1124">
        <v>0.0</v>
      </c>
      <c r="AC103" s="1064"/>
      <c r="AD103" s="1064"/>
      <c r="AE103" s="1107">
        <v>0.0</v>
      </c>
      <c r="AF103" s="1064"/>
      <c r="AG103" s="1064"/>
      <c r="AH103" s="1107">
        <v>0.0</v>
      </c>
      <c r="AI103" s="1123">
        <v>0.0</v>
      </c>
      <c r="AJ103" s="1123">
        <v>0.0</v>
      </c>
      <c r="AK103" s="1123">
        <v>0.0</v>
      </c>
      <c r="AL103" s="1125">
        <v>0.0</v>
      </c>
      <c r="AM103" s="1125">
        <v>0.0</v>
      </c>
      <c r="AN103" s="1125">
        <v>0.0</v>
      </c>
      <c r="AO103" s="1064"/>
      <c r="AP103" s="1064"/>
      <c r="AQ103" s="1107">
        <v>0.0</v>
      </c>
      <c r="AR103" s="1064"/>
      <c r="AS103" s="1064"/>
      <c r="AT103" s="1107">
        <v>0.0</v>
      </c>
      <c r="AU103" s="1123">
        <v>0.0</v>
      </c>
      <c r="AV103" s="1123">
        <v>0.0</v>
      </c>
      <c r="AW103" s="1123">
        <v>0.0</v>
      </c>
      <c r="AX103" s="1125">
        <v>0.0</v>
      </c>
      <c r="AY103" s="1125">
        <v>0.0</v>
      </c>
      <c r="AZ103" s="1125">
        <v>0.0</v>
      </c>
      <c r="BA103" s="1124">
        <v>0.0</v>
      </c>
      <c r="BB103" s="1124">
        <v>0.0</v>
      </c>
      <c r="BC103" s="1124">
        <v>0.0</v>
      </c>
      <c r="BD103" s="1107">
        <v>0.0</v>
      </c>
      <c r="BE103" s="1107">
        <v>0.0</v>
      </c>
      <c r="BF103" s="1107">
        <v>0.0</v>
      </c>
    </row>
    <row r="104">
      <c r="A104" s="999"/>
      <c r="B104" s="1000"/>
      <c r="C104" s="1022"/>
      <c r="D104" s="32"/>
      <c r="E104" s="29"/>
      <c r="F104" s="29"/>
      <c r="G104" s="30"/>
      <c r="H104" s="1135">
        <v>0.0</v>
      </c>
      <c r="I104" s="1135">
        <v>0.0</v>
      </c>
      <c r="J104" s="1135">
        <v>0.0</v>
      </c>
      <c r="K104" s="1135">
        <v>0.0</v>
      </c>
      <c r="L104" s="1135">
        <v>0.0</v>
      </c>
      <c r="M104" s="1135">
        <v>0.0</v>
      </c>
      <c r="N104" s="1136">
        <v>0.0</v>
      </c>
      <c r="O104" s="1136">
        <v>0.0</v>
      </c>
      <c r="P104" s="1136">
        <v>0.0</v>
      </c>
      <c r="Q104" s="1135">
        <v>8.0</v>
      </c>
      <c r="R104" s="1135">
        <v>0.0</v>
      </c>
      <c r="S104" s="1135">
        <v>8.0</v>
      </c>
      <c r="T104" s="1135">
        <v>0.0</v>
      </c>
      <c r="U104" s="1135">
        <v>0.0</v>
      </c>
      <c r="V104" s="1135">
        <v>0.0</v>
      </c>
      <c r="W104" s="1136">
        <v>0.0</v>
      </c>
      <c r="X104" s="1136">
        <v>0.0</v>
      </c>
      <c r="Y104" s="1136">
        <v>8.0</v>
      </c>
      <c r="Z104" s="1137">
        <v>0.0</v>
      </c>
      <c r="AA104" s="1137">
        <v>0.0</v>
      </c>
      <c r="AB104" s="1137">
        <v>0.0</v>
      </c>
      <c r="AC104" s="1135">
        <v>0.0</v>
      </c>
      <c r="AD104" s="1135">
        <v>0.0</v>
      </c>
      <c r="AE104" s="1135">
        <v>0.0</v>
      </c>
      <c r="AF104" s="1135">
        <v>0.0</v>
      </c>
      <c r="AG104" s="1135">
        <v>0.0</v>
      </c>
      <c r="AH104" s="1135">
        <v>0.0</v>
      </c>
      <c r="AI104" s="1136">
        <v>0.0</v>
      </c>
      <c r="AJ104" s="1136">
        <v>0.0</v>
      </c>
      <c r="AK104" s="1136">
        <v>0.0</v>
      </c>
      <c r="AL104" s="1138">
        <v>0.0</v>
      </c>
      <c r="AM104" s="1138">
        <v>0.0</v>
      </c>
      <c r="AN104" s="1138">
        <v>0.0</v>
      </c>
      <c r="AO104" s="1135">
        <v>0.0</v>
      </c>
      <c r="AP104" s="1135">
        <v>0.0</v>
      </c>
      <c r="AQ104" s="1135">
        <v>0.0</v>
      </c>
      <c r="AR104" s="1135">
        <v>0.0</v>
      </c>
      <c r="AS104" s="1135">
        <v>0.0</v>
      </c>
      <c r="AT104" s="1135">
        <v>0.0</v>
      </c>
      <c r="AU104" s="1136">
        <v>0.0</v>
      </c>
      <c r="AV104" s="1136">
        <v>0.0</v>
      </c>
      <c r="AW104" s="1136">
        <v>0.0</v>
      </c>
      <c r="AX104" s="1138">
        <v>0.0</v>
      </c>
      <c r="AY104" s="1138">
        <v>0.0</v>
      </c>
      <c r="AZ104" s="1138">
        <v>0.0</v>
      </c>
      <c r="BA104" s="1137">
        <v>0.0</v>
      </c>
      <c r="BB104" s="1137">
        <v>0.0</v>
      </c>
      <c r="BC104" s="1137">
        <v>0.0</v>
      </c>
      <c r="BD104" s="1135">
        <v>0.0</v>
      </c>
      <c r="BE104" s="1135">
        <v>0.0</v>
      </c>
      <c r="BF104" s="1135">
        <v>0.0</v>
      </c>
    </row>
    <row r="105">
      <c r="A105" s="999"/>
      <c r="B105" s="1000"/>
      <c r="C105" s="1022"/>
      <c r="D105" s="999"/>
      <c r="E105" s="1034" t="s">
        <v>214</v>
      </c>
      <c r="F105" s="1148"/>
      <c r="G105" s="1140"/>
      <c r="H105" s="1118"/>
      <c r="I105" s="1118"/>
      <c r="J105" s="1118"/>
      <c r="K105" s="1118"/>
      <c r="L105" s="1118"/>
      <c r="M105" s="1118"/>
      <c r="N105" s="1019"/>
      <c r="O105" s="1019"/>
      <c r="P105" s="1019"/>
      <c r="Q105" s="1118"/>
      <c r="R105" s="1118"/>
      <c r="S105" s="1118"/>
      <c r="T105" s="1118"/>
      <c r="U105" s="1118"/>
      <c r="V105" s="1118"/>
      <c r="W105" s="1019"/>
      <c r="X105" s="1019"/>
      <c r="Y105" s="1019"/>
      <c r="Z105" s="1020"/>
      <c r="AA105" s="1020"/>
      <c r="AB105" s="1020"/>
      <c r="AC105" s="1118"/>
      <c r="AD105" s="1118"/>
      <c r="AE105" s="1118"/>
      <c r="AF105" s="1118"/>
      <c r="AG105" s="1118"/>
      <c r="AH105" s="1118"/>
      <c r="AI105" s="1019"/>
      <c r="AJ105" s="1019"/>
      <c r="AK105" s="1019"/>
      <c r="AL105" s="1021"/>
      <c r="AM105" s="1021"/>
      <c r="AN105" s="1021"/>
      <c r="AO105" s="1118"/>
      <c r="AP105" s="1118"/>
      <c r="AQ105" s="1118"/>
      <c r="AR105" s="1118"/>
      <c r="AS105" s="1118"/>
      <c r="AT105" s="1118"/>
      <c r="AU105" s="1019"/>
      <c r="AV105" s="1019"/>
      <c r="AW105" s="1019"/>
      <c r="AX105" s="1021"/>
      <c r="AY105" s="1021"/>
      <c r="AZ105" s="1021"/>
      <c r="BA105" s="1020"/>
      <c r="BB105" s="1020"/>
      <c r="BC105" s="1020"/>
      <c r="BD105" s="1026">
        <v>0.0</v>
      </c>
      <c r="BE105" s="1026">
        <v>0.0</v>
      </c>
      <c r="BF105" s="1026">
        <v>0.0</v>
      </c>
    </row>
    <row r="106">
      <c r="A106" s="999"/>
      <c r="B106" s="1000"/>
      <c r="C106" s="1022"/>
      <c r="D106" s="1153"/>
      <c r="E106" s="1034" t="s">
        <v>29</v>
      </c>
      <c r="F106" s="1148"/>
      <c r="G106" s="1140"/>
      <c r="H106" s="1052">
        <v>0.0</v>
      </c>
      <c r="I106" s="1064"/>
      <c r="J106" s="1107">
        <v>0.0</v>
      </c>
      <c r="K106" s="1064"/>
      <c r="L106" s="1064"/>
      <c r="M106" s="1107">
        <v>0.0</v>
      </c>
      <c r="N106" s="1123">
        <v>0.0</v>
      </c>
      <c r="O106" s="1123">
        <v>0.0</v>
      </c>
      <c r="P106" s="1123">
        <v>0.0</v>
      </c>
      <c r="Q106" s="1052">
        <v>0.0</v>
      </c>
      <c r="R106" s="1052">
        <v>0.0</v>
      </c>
      <c r="S106" s="1107">
        <v>0.0</v>
      </c>
      <c r="T106" s="1052">
        <v>0.0</v>
      </c>
      <c r="U106" s="1052">
        <v>0.0</v>
      </c>
      <c r="V106" s="1107">
        <v>0.0</v>
      </c>
      <c r="W106" s="1123">
        <v>0.0</v>
      </c>
      <c r="X106" s="1123">
        <v>0.0</v>
      </c>
      <c r="Y106" s="1123">
        <v>0.0</v>
      </c>
      <c r="Z106" s="1124">
        <v>0.0</v>
      </c>
      <c r="AA106" s="1124">
        <v>0.0</v>
      </c>
      <c r="AB106" s="1124">
        <v>0.0</v>
      </c>
      <c r="AC106" s="1064"/>
      <c r="AD106" s="1064"/>
      <c r="AE106" s="1107">
        <v>0.0</v>
      </c>
      <c r="AF106" s="1064"/>
      <c r="AG106" s="1064"/>
      <c r="AH106" s="1107">
        <v>0.0</v>
      </c>
      <c r="AI106" s="1123">
        <v>0.0</v>
      </c>
      <c r="AJ106" s="1123">
        <v>0.0</v>
      </c>
      <c r="AK106" s="1123">
        <v>0.0</v>
      </c>
      <c r="AL106" s="1125">
        <v>0.0</v>
      </c>
      <c r="AM106" s="1125">
        <v>0.0</v>
      </c>
      <c r="AN106" s="1125">
        <v>0.0</v>
      </c>
      <c r="AO106" s="1064"/>
      <c r="AP106" s="1064"/>
      <c r="AQ106" s="1107">
        <v>0.0</v>
      </c>
      <c r="AR106" s="1064"/>
      <c r="AS106" s="1064"/>
      <c r="AT106" s="1107">
        <v>0.0</v>
      </c>
      <c r="AU106" s="1123">
        <v>0.0</v>
      </c>
      <c r="AV106" s="1123">
        <v>0.0</v>
      </c>
      <c r="AW106" s="1123">
        <v>0.0</v>
      </c>
      <c r="AX106" s="1125">
        <v>0.0</v>
      </c>
      <c r="AY106" s="1125">
        <v>0.0</v>
      </c>
      <c r="AZ106" s="1125">
        <v>0.0</v>
      </c>
      <c r="BA106" s="1124">
        <v>0.0</v>
      </c>
      <c r="BB106" s="1124">
        <v>0.0</v>
      </c>
      <c r="BC106" s="1124">
        <v>0.0</v>
      </c>
      <c r="BD106" s="1107">
        <v>0.0</v>
      </c>
      <c r="BE106" s="1107">
        <v>0.0</v>
      </c>
      <c r="BF106" s="1107">
        <v>0.0</v>
      </c>
    </row>
    <row r="107">
      <c r="A107" s="999"/>
      <c r="B107" s="1000"/>
      <c r="C107" s="1022"/>
      <c r="D107" s="1153"/>
      <c r="E107" s="1034" t="s">
        <v>30</v>
      </c>
      <c r="F107" s="1148"/>
      <c r="G107" s="1140"/>
      <c r="H107" s="1052">
        <v>0.0</v>
      </c>
      <c r="I107" s="1064"/>
      <c r="J107" s="1107">
        <v>0.0</v>
      </c>
      <c r="K107" s="1064"/>
      <c r="L107" s="1064"/>
      <c r="M107" s="1107">
        <v>0.0</v>
      </c>
      <c r="N107" s="1123">
        <v>0.0</v>
      </c>
      <c r="O107" s="1123">
        <v>0.0</v>
      </c>
      <c r="P107" s="1123">
        <v>0.0</v>
      </c>
      <c r="Q107" s="1052">
        <v>2.0</v>
      </c>
      <c r="R107" s="1052">
        <v>0.0</v>
      </c>
      <c r="S107" s="1107">
        <v>2.0</v>
      </c>
      <c r="T107" s="1052">
        <v>0.0</v>
      </c>
      <c r="U107" s="1052">
        <v>0.0</v>
      </c>
      <c r="V107" s="1107">
        <v>0.0</v>
      </c>
      <c r="W107" s="1123">
        <v>2.0</v>
      </c>
      <c r="X107" s="1123">
        <v>0.0</v>
      </c>
      <c r="Y107" s="1123">
        <v>2.0</v>
      </c>
      <c r="Z107" s="1124">
        <v>2.0</v>
      </c>
      <c r="AA107" s="1124">
        <v>0.0</v>
      </c>
      <c r="AB107" s="1124">
        <v>2.0</v>
      </c>
      <c r="AC107" s="1064"/>
      <c r="AD107" s="1064"/>
      <c r="AE107" s="1107">
        <v>0.0</v>
      </c>
      <c r="AF107" s="1064"/>
      <c r="AG107" s="1064"/>
      <c r="AH107" s="1107">
        <v>0.0</v>
      </c>
      <c r="AI107" s="1123">
        <v>0.0</v>
      </c>
      <c r="AJ107" s="1123">
        <v>0.0</v>
      </c>
      <c r="AK107" s="1123">
        <v>0.0</v>
      </c>
      <c r="AL107" s="1125">
        <v>2.0</v>
      </c>
      <c r="AM107" s="1125">
        <v>0.0</v>
      </c>
      <c r="AN107" s="1125">
        <v>2.0</v>
      </c>
      <c r="AO107" s="1064"/>
      <c r="AP107" s="1064"/>
      <c r="AQ107" s="1107">
        <v>0.0</v>
      </c>
      <c r="AR107" s="1052">
        <v>0.0</v>
      </c>
      <c r="AS107" s="1064"/>
      <c r="AT107" s="1107">
        <v>0.0</v>
      </c>
      <c r="AU107" s="1123">
        <v>0.0</v>
      </c>
      <c r="AV107" s="1123">
        <v>0.0</v>
      </c>
      <c r="AW107" s="1123">
        <v>0.0</v>
      </c>
      <c r="AX107" s="1125">
        <v>2.0</v>
      </c>
      <c r="AY107" s="1125">
        <v>0.0</v>
      </c>
      <c r="AZ107" s="1125">
        <v>2.0</v>
      </c>
      <c r="BA107" s="1124">
        <v>0.0</v>
      </c>
      <c r="BB107" s="1124">
        <v>0.0</v>
      </c>
      <c r="BC107" s="1124">
        <v>2.0</v>
      </c>
      <c r="BD107" s="1107">
        <v>2.0</v>
      </c>
      <c r="BE107" s="1107">
        <v>0.0</v>
      </c>
      <c r="BF107" s="1107">
        <v>2.0</v>
      </c>
    </row>
    <row r="108">
      <c r="A108" s="999"/>
      <c r="B108" s="1000"/>
      <c r="C108" s="1022"/>
      <c r="D108" s="1153"/>
      <c r="E108" s="1040" t="s">
        <v>115</v>
      </c>
      <c r="F108" s="1148"/>
      <c r="G108" s="1140"/>
      <c r="H108" s="1064"/>
      <c r="I108" s="1064"/>
      <c r="J108" s="1107">
        <v>0.0</v>
      </c>
      <c r="K108" s="1064"/>
      <c r="L108" s="1064"/>
      <c r="M108" s="1107">
        <v>0.0</v>
      </c>
      <c r="N108" s="1123">
        <v>0.0</v>
      </c>
      <c r="O108" s="1123">
        <v>0.0</v>
      </c>
      <c r="P108" s="1123">
        <v>0.0</v>
      </c>
      <c r="Q108" s="1052">
        <v>6.0</v>
      </c>
      <c r="R108" s="1052">
        <v>0.0</v>
      </c>
      <c r="S108" s="1107">
        <v>6.0</v>
      </c>
      <c r="T108" s="1052">
        <v>0.0</v>
      </c>
      <c r="U108" s="1052">
        <v>0.0</v>
      </c>
      <c r="V108" s="1107">
        <v>0.0</v>
      </c>
      <c r="W108" s="1123">
        <v>6.0</v>
      </c>
      <c r="X108" s="1123">
        <v>0.0</v>
      </c>
      <c r="Y108" s="1123">
        <v>6.0</v>
      </c>
      <c r="Z108" s="1124">
        <v>6.0</v>
      </c>
      <c r="AA108" s="1124">
        <v>0.0</v>
      </c>
      <c r="AB108" s="1124">
        <v>6.0</v>
      </c>
      <c r="AC108" s="1064"/>
      <c r="AD108" s="1064"/>
      <c r="AE108" s="1107">
        <v>0.0</v>
      </c>
      <c r="AF108" s="1064"/>
      <c r="AG108" s="1064"/>
      <c r="AH108" s="1107">
        <v>0.0</v>
      </c>
      <c r="AI108" s="1123">
        <v>0.0</v>
      </c>
      <c r="AJ108" s="1123">
        <v>0.0</v>
      </c>
      <c r="AK108" s="1123">
        <v>0.0</v>
      </c>
      <c r="AL108" s="1125">
        <v>6.0</v>
      </c>
      <c r="AM108" s="1125">
        <v>0.0</v>
      </c>
      <c r="AN108" s="1125">
        <v>6.0</v>
      </c>
      <c r="AO108" s="1064"/>
      <c r="AP108" s="1064"/>
      <c r="AQ108" s="1107">
        <v>0.0</v>
      </c>
      <c r="AR108" s="1064"/>
      <c r="AS108" s="1064"/>
      <c r="AT108" s="1107">
        <v>0.0</v>
      </c>
      <c r="AU108" s="1123">
        <v>0.0</v>
      </c>
      <c r="AV108" s="1123">
        <v>0.0</v>
      </c>
      <c r="AW108" s="1123">
        <v>0.0</v>
      </c>
      <c r="AX108" s="1125">
        <v>6.0</v>
      </c>
      <c r="AY108" s="1125">
        <v>0.0</v>
      </c>
      <c r="AZ108" s="1125">
        <v>6.0</v>
      </c>
      <c r="BA108" s="1124">
        <v>0.0</v>
      </c>
      <c r="BB108" s="1124">
        <v>0.0</v>
      </c>
      <c r="BC108" s="1124">
        <v>6.0</v>
      </c>
      <c r="BD108" s="1107">
        <v>6.0</v>
      </c>
      <c r="BE108" s="1107">
        <v>0.0</v>
      </c>
      <c r="BF108" s="1107">
        <v>6.0</v>
      </c>
    </row>
    <row r="109">
      <c r="A109" s="999"/>
      <c r="B109" s="1000"/>
      <c r="C109" s="1022"/>
      <c r="D109" s="1153"/>
      <c r="E109" s="1139"/>
      <c r="F109" s="1148"/>
      <c r="G109" s="1140"/>
      <c r="H109" s="1064"/>
      <c r="I109" s="1064"/>
      <c r="J109" s="1107">
        <v>0.0</v>
      </c>
      <c r="K109" s="1064"/>
      <c r="L109" s="1064"/>
      <c r="M109" s="1107">
        <v>0.0</v>
      </c>
      <c r="N109" s="1123">
        <v>0.0</v>
      </c>
      <c r="O109" s="1123">
        <v>0.0</v>
      </c>
      <c r="P109" s="1123">
        <v>0.0</v>
      </c>
      <c r="Q109" s="1064"/>
      <c r="R109" s="1064"/>
      <c r="S109" s="1107">
        <v>0.0</v>
      </c>
      <c r="T109" s="1064"/>
      <c r="U109" s="1064"/>
      <c r="V109" s="1107">
        <v>0.0</v>
      </c>
      <c r="W109" s="1123">
        <v>0.0</v>
      </c>
      <c r="X109" s="1123">
        <v>0.0</v>
      </c>
      <c r="Y109" s="1123">
        <v>0.0</v>
      </c>
      <c r="Z109" s="1124">
        <v>0.0</v>
      </c>
      <c r="AA109" s="1124">
        <v>0.0</v>
      </c>
      <c r="AB109" s="1124">
        <v>0.0</v>
      </c>
      <c r="AC109" s="1064"/>
      <c r="AD109" s="1064"/>
      <c r="AE109" s="1107">
        <v>0.0</v>
      </c>
      <c r="AF109" s="1064"/>
      <c r="AG109" s="1064"/>
      <c r="AH109" s="1107">
        <v>0.0</v>
      </c>
      <c r="AI109" s="1123">
        <v>0.0</v>
      </c>
      <c r="AJ109" s="1123">
        <v>0.0</v>
      </c>
      <c r="AK109" s="1123">
        <v>0.0</v>
      </c>
      <c r="AL109" s="1125">
        <v>0.0</v>
      </c>
      <c r="AM109" s="1125">
        <v>0.0</v>
      </c>
      <c r="AN109" s="1125">
        <v>0.0</v>
      </c>
      <c r="AO109" s="1064"/>
      <c r="AP109" s="1064"/>
      <c r="AQ109" s="1107">
        <v>0.0</v>
      </c>
      <c r="AR109" s="1064"/>
      <c r="AS109" s="1064"/>
      <c r="AT109" s="1107">
        <v>0.0</v>
      </c>
      <c r="AU109" s="1123">
        <v>0.0</v>
      </c>
      <c r="AV109" s="1123">
        <v>0.0</v>
      </c>
      <c r="AW109" s="1123">
        <v>0.0</v>
      </c>
      <c r="AX109" s="1125">
        <v>0.0</v>
      </c>
      <c r="AY109" s="1125">
        <v>0.0</v>
      </c>
      <c r="AZ109" s="1125">
        <v>0.0</v>
      </c>
      <c r="BA109" s="1124">
        <v>0.0</v>
      </c>
      <c r="BB109" s="1124">
        <v>0.0</v>
      </c>
      <c r="BC109" s="1124">
        <v>0.0</v>
      </c>
      <c r="BD109" s="1107">
        <v>0.0</v>
      </c>
      <c r="BE109" s="1107">
        <v>0.0</v>
      </c>
      <c r="BF109" s="1107">
        <v>0.0</v>
      </c>
    </row>
    <row r="110">
      <c r="A110" s="999"/>
      <c r="B110" s="1000"/>
      <c r="C110" s="1022"/>
      <c r="D110" s="1153"/>
      <c r="E110" s="1139"/>
      <c r="F110" s="1148"/>
      <c r="G110" s="1140"/>
      <c r="H110" s="1064"/>
      <c r="I110" s="1064"/>
      <c r="J110" s="1107">
        <v>0.0</v>
      </c>
      <c r="K110" s="1064"/>
      <c r="L110" s="1064"/>
      <c r="M110" s="1107">
        <v>0.0</v>
      </c>
      <c r="N110" s="1123">
        <v>0.0</v>
      </c>
      <c r="O110" s="1123">
        <v>0.0</v>
      </c>
      <c r="P110" s="1123">
        <v>0.0</v>
      </c>
      <c r="Q110" s="1064"/>
      <c r="R110" s="1064"/>
      <c r="S110" s="1107">
        <v>0.0</v>
      </c>
      <c r="T110" s="1064"/>
      <c r="U110" s="1064"/>
      <c r="V110" s="1107">
        <v>0.0</v>
      </c>
      <c r="W110" s="1123">
        <v>0.0</v>
      </c>
      <c r="X110" s="1123">
        <v>0.0</v>
      </c>
      <c r="Y110" s="1123">
        <v>0.0</v>
      </c>
      <c r="Z110" s="1124">
        <v>0.0</v>
      </c>
      <c r="AA110" s="1124">
        <v>0.0</v>
      </c>
      <c r="AB110" s="1124">
        <v>0.0</v>
      </c>
      <c r="AC110" s="1064"/>
      <c r="AD110" s="1064"/>
      <c r="AE110" s="1107">
        <v>0.0</v>
      </c>
      <c r="AF110" s="1064"/>
      <c r="AG110" s="1064"/>
      <c r="AH110" s="1107">
        <v>0.0</v>
      </c>
      <c r="AI110" s="1123">
        <v>0.0</v>
      </c>
      <c r="AJ110" s="1123">
        <v>0.0</v>
      </c>
      <c r="AK110" s="1123">
        <v>0.0</v>
      </c>
      <c r="AL110" s="1125">
        <v>0.0</v>
      </c>
      <c r="AM110" s="1125">
        <v>0.0</v>
      </c>
      <c r="AN110" s="1125">
        <v>0.0</v>
      </c>
      <c r="AO110" s="1064"/>
      <c r="AP110" s="1064"/>
      <c r="AQ110" s="1107">
        <v>0.0</v>
      </c>
      <c r="AR110" s="1064"/>
      <c r="AS110" s="1064"/>
      <c r="AT110" s="1107">
        <v>0.0</v>
      </c>
      <c r="AU110" s="1123">
        <v>0.0</v>
      </c>
      <c r="AV110" s="1123">
        <v>0.0</v>
      </c>
      <c r="AW110" s="1123">
        <v>0.0</v>
      </c>
      <c r="AX110" s="1125">
        <v>0.0</v>
      </c>
      <c r="AY110" s="1125">
        <v>0.0</v>
      </c>
      <c r="AZ110" s="1125">
        <v>0.0</v>
      </c>
      <c r="BA110" s="1124">
        <v>0.0</v>
      </c>
      <c r="BB110" s="1124">
        <v>0.0</v>
      </c>
      <c r="BC110" s="1124">
        <v>0.0</v>
      </c>
      <c r="BD110" s="1107">
        <v>0.0</v>
      </c>
      <c r="BE110" s="1107">
        <v>0.0</v>
      </c>
      <c r="BF110" s="1107">
        <v>0.0</v>
      </c>
    </row>
    <row r="111">
      <c r="A111" s="999"/>
      <c r="B111" s="1000"/>
      <c r="C111" s="1022"/>
      <c r="D111" s="1149">
        <v>5.0</v>
      </c>
      <c r="E111" s="1150" t="s">
        <v>146</v>
      </c>
      <c r="G111" s="48"/>
      <c r="H111" s="1015"/>
      <c r="I111" s="1015"/>
      <c r="J111" s="1015"/>
      <c r="K111" s="1015"/>
      <c r="L111" s="1015"/>
      <c r="M111" s="1015"/>
      <c r="N111" s="1016"/>
      <c r="O111" s="1016"/>
      <c r="P111" s="1016"/>
      <c r="Q111" s="1015"/>
      <c r="R111" s="1015"/>
      <c r="S111" s="1015"/>
      <c r="T111" s="1015"/>
      <c r="U111" s="1015"/>
      <c r="V111" s="1015"/>
      <c r="W111" s="1016"/>
      <c r="X111" s="1016"/>
      <c r="Y111" s="1016"/>
      <c r="Z111" s="1157"/>
      <c r="AA111" s="1157"/>
      <c r="AB111" s="1157"/>
      <c r="AC111" s="1015"/>
      <c r="AD111" s="1015"/>
      <c r="AE111" s="1015"/>
      <c r="AF111" s="1015"/>
      <c r="AG111" s="1015"/>
      <c r="AH111" s="1015"/>
      <c r="AI111" s="1016"/>
      <c r="AJ111" s="1016"/>
      <c r="AK111" s="1016"/>
      <c r="AL111" s="1158"/>
      <c r="AM111" s="1158"/>
      <c r="AN111" s="1158"/>
      <c r="AO111" s="1015"/>
      <c r="AP111" s="1015"/>
      <c r="AQ111" s="1015"/>
      <c r="AR111" s="1015"/>
      <c r="AS111" s="1015"/>
      <c r="AT111" s="1015"/>
      <c r="AU111" s="1016"/>
      <c r="AV111" s="1016"/>
      <c r="AW111" s="1016"/>
      <c r="AX111" s="1158"/>
      <c r="AY111" s="1158"/>
      <c r="AZ111" s="1158"/>
      <c r="BA111" s="1159"/>
      <c r="BB111" s="1159"/>
      <c r="BC111" s="1159"/>
      <c r="BD111" s="1013">
        <v>0.0</v>
      </c>
      <c r="BE111" s="1013">
        <v>0.0</v>
      </c>
      <c r="BF111" s="1013">
        <v>0.0</v>
      </c>
    </row>
    <row r="112">
      <c r="A112" s="999"/>
      <c r="B112" s="1000"/>
      <c r="C112" s="1022"/>
      <c r="D112" s="32"/>
      <c r="E112" s="29"/>
      <c r="F112" s="29"/>
      <c r="G112" s="30"/>
      <c r="H112" s="1013">
        <v>0.0</v>
      </c>
      <c r="I112" s="1013">
        <v>0.0</v>
      </c>
      <c r="J112" s="1013">
        <v>0.0</v>
      </c>
      <c r="K112" s="1013">
        <v>0.0</v>
      </c>
      <c r="L112" s="1013">
        <v>0.0</v>
      </c>
      <c r="M112" s="1013">
        <v>0.0</v>
      </c>
      <c r="N112" s="1027">
        <v>0.0</v>
      </c>
      <c r="O112" s="1136">
        <v>0.0</v>
      </c>
      <c r="P112" s="1136">
        <v>0.0</v>
      </c>
      <c r="Q112" s="1013">
        <v>0.0</v>
      </c>
      <c r="R112" s="1013">
        <v>0.0</v>
      </c>
      <c r="S112" s="1013">
        <v>0.0</v>
      </c>
      <c r="T112" s="1013">
        <v>0.0</v>
      </c>
      <c r="U112" s="1013">
        <v>0.0</v>
      </c>
      <c r="V112" s="1013">
        <v>0.0</v>
      </c>
      <c r="W112" s="1027">
        <v>0.0</v>
      </c>
      <c r="X112" s="1027">
        <v>0.0</v>
      </c>
      <c r="Y112" s="1136">
        <v>0.0</v>
      </c>
      <c r="Z112" s="1157"/>
      <c r="AA112" s="1157"/>
      <c r="AB112" s="1157"/>
      <c r="AC112" s="1013">
        <v>0.0</v>
      </c>
      <c r="AD112" s="1013">
        <v>1.0</v>
      </c>
      <c r="AE112" s="1013">
        <v>1.0</v>
      </c>
      <c r="AF112" s="1013">
        <v>0.0</v>
      </c>
      <c r="AG112" s="1013">
        <v>0.0</v>
      </c>
      <c r="AH112" s="1013">
        <v>0.0</v>
      </c>
      <c r="AI112" s="1136">
        <v>0.0</v>
      </c>
      <c r="AJ112" s="1027">
        <v>1.0</v>
      </c>
      <c r="AK112" s="1027">
        <v>1.0</v>
      </c>
      <c r="AL112" s="1160">
        <v>0.0</v>
      </c>
      <c r="AM112" s="1160">
        <v>1.0</v>
      </c>
      <c r="AN112" s="1138">
        <v>1.0</v>
      </c>
      <c r="AO112" s="1013">
        <v>0.0</v>
      </c>
      <c r="AP112" s="1013">
        <v>0.0</v>
      </c>
      <c r="AQ112" s="1013">
        <v>0.0</v>
      </c>
      <c r="AR112" s="1013">
        <v>0.0</v>
      </c>
      <c r="AS112" s="1013">
        <v>0.0</v>
      </c>
      <c r="AT112" s="1013">
        <v>0.0</v>
      </c>
      <c r="AU112" s="1027">
        <v>0.0</v>
      </c>
      <c r="AV112" s="1027">
        <v>0.0</v>
      </c>
      <c r="AW112" s="1136">
        <v>0.0</v>
      </c>
      <c r="AX112" s="1160">
        <v>0.0</v>
      </c>
      <c r="AY112" s="1138">
        <v>1.0</v>
      </c>
      <c r="AZ112" s="1138">
        <v>1.0</v>
      </c>
      <c r="BA112" s="1028">
        <v>0.0</v>
      </c>
      <c r="BB112" s="1028">
        <v>1.0</v>
      </c>
      <c r="BC112" s="1028">
        <v>1.0</v>
      </c>
      <c r="BD112" s="1135">
        <v>0.0</v>
      </c>
      <c r="BE112" s="1135">
        <v>1.0</v>
      </c>
      <c r="BF112" s="1026">
        <v>1.0</v>
      </c>
    </row>
    <row r="113">
      <c r="A113" s="1161"/>
      <c r="B113" s="1000"/>
      <c r="C113" s="1162"/>
      <c r="D113" s="1048"/>
      <c r="E113" s="1139"/>
      <c r="F113" s="1163" t="s">
        <v>26</v>
      </c>
      <c r="G113" s="30"/>
      <c r="H113" s="1146"/>
      <c r="I113" s="1146"/>
      <c r="J113" s="1164">
        <v>0.0</v>
      </c>
      <c r="K113" s="1146"/>
      <c r="L113" s="1146"/>
      <c r="M113" s="1164">
        <v>0.0</v>
      </c>
      <c r="N113" s="1123">
        <v>0.0</v>
      </c>
      <c r="O113" s="1165">
        <v>0.0</v>
      </c>
      <c r="P113" s="1165">
        <v>0.0</v>
      </c>
      <c r="Q113" s="1146"/>
      <c r="R113" s="1146"/>
      <c r="S113" s="1164">
        <v>0.0</v>
      </c>
      <c r="T113" s="1146"/>
      <c r="U113" s="1146"/>
      <c r="V113" s="1164">
        <v>0.0</v>
      </c>
      <c r="W113" s="1123">
        <v>0.0</v>
      </c>
      <c r="X113" s="1123">
        <v>0.0</v>
      </c>
      <c r="Y113" s="1165">
        <v>0.0</v>
      </c>
      <c r="Z113" s="1166">
        <v>0.0</v>
      </c>
      <c r="AA113" s="1166">
        <v>0.0</v>
      </c>
      <c r="AB113" s="1166">
        <v>0.0</v>
      </c>
      <c r="AC113" s="1167">
        <v>0.0</v>
      </c>
      <c r="AD113" s="1167">
        <v>1.0</v>
      </c>
      <c r="AE113" s="1164">
        <v>1.0</v>
      </c>
      <c r="AF113" s="1167">
        <v>0.0</v>
      </c>
      <c r="AG113" s="1167">
        <v>0.0</v>
      </c>
      <c r="AH113" s="1164">
        <v>0.0</v>
      </c>
      <c r="AI113" s="1165">
        <v>0.0</v>
      </c>
      <c r="AJ113" s="1123">
        <v>1.0</v>
      </c>
      <c r="AK113" s="1123">
        <v>1.0</v>
      </c>
      <c r="AL113" s="1125">
        <v>0.0</v>
      </c>
      <c r="AM113" s="1125">
        <v>1.0</v>
      </c>
      <c r="AN113" s="1168">
        <v>1.0</v>
      </c>
      <c r="AO113" s="1146"/>
      <c r="AP113" s="1146"/>
      <c r="AQ113" s="1164">
        <v>0.0</v>
      </c>
      <c r="AR113" s="1146"/>
      <c r="AS113" s="1146"/>
      <c r="AT113" s="1164">
        <v>0.0</v>
      </c>
      <c r="AU113" s="1123">
        <v>0.0</v>
      </c>
      <c r="AV113" s="1123">
        <v>0.0</v>
      </c>
      <c r="AW113" s="1165">
        <v>0.0</v>
      </c>
      <c r="AX113" s="1125">
        <v>0.0</v>
      </c>
      <c r="AY113" s="1168">
        <v>1.0</v>
      </c>
      <c r="AZ113" s="1168">
        <v>1.0</v>
      </c>
      <c r="BA113" s="1124">
        <v>0.0</v>
      </c>
      <c r="BB113" s="1124">
        <v>1.0</v>
      </c>
      <c r="BC113" s="1124">
        <v>1.0</v>
      </c>
      <c r="BD113" s="1164">
        <v>0.0</v>
      </c>
      <c r="BE113" s="1164">
        <v>1.0</v>
      </c>
      <c r="BF113" s="1107">
        <v>1.0</v>
      </c>
    </row>
    <row r="114">
      <c r="A114" s="1161"/>
      <c r="B114" s="1000"/>
      <c r="C114" s="1162"/>
      <c r="D114" s="1048"/>
      <c r="E114" s="1139"/>
      <c r="F114" s="1163" t="s">
        <v>27</v>
      </c>
      <c r="G114" s="1140"/>
      <c r="H114" s="1064"/>
      <c r="I114" s="1064"/>
      <c r="J114" s="1107">
        <v>0.0</v>
      </c>
      <c r="K114" s="1064"/>
      <c r="L114" s="1064"/>
      <c r="M114" s="1107">
        <v>0.0</v>
      </c>
      <c r="N114" s="1123">
        <v>0.0</v>
      </c>
      <c r="O114" s="1123">
        <v>0.0</v>
      </c>
      <c r="P114" s="1123">
        <v>0.0</v>
      </c>
      <c r="Q114" s="1064"/>
      <c r="R114" s="1064"/>
      <c r="S114" s="1107">
        <v>0.0</v>
      </c>
      <c r="T114" s="1064"/>
      <c r="U114" s="1064"/>
      <c r="V114" s="1107">
        <v>0.0</v>
      </c>
      <c r="W114" s="1123">
        <v>0.0</v>
      </c>
      <c r="X114" s="1123">
        <v>0.0</v>
      </c>
      <c r="Y114" s="1123">
        <v>0.0</v>
      </c>
      <c r="Z114" s="1124">
        <v>0.0</v>
      </c>
      <c r="AA114" s="1124">
        <v>0.0</v>
      </c>
      <c r="AB114" s="1124">
        <v>0.0</v>
      </c>
      <c r="AC114" s="1052">
        <v>0.0</v>
      </c>
      <c r="AD114" s="1052">
        <v>0.0</v>
      </c>
      <c r="AE114" s="1107">
        <v>0.0</v>
      </c>
      <c r="AF114" s="1052">
        <v>0.0</v>
      </c>
      <c r="AG114" s="1052">
        <v>0.0</v>
      </c>
      <c r="AH114" s="1107">
        <v>0.0</v>
      </c>
      <c r="AI114" s="1123">
        <v>0.0</v>
      </c>
      <c r="AJ114" s="1123">
        <v>0.0</v>
      </c>
      <c r="AK114" s="1123">
        <v>0.0</v>
      </c>
      <c r="AL114" s="1125">
        <v>0.0</v>
      </c>
      <c r="AM114" s="1125">
        <v>0.0</v>
      </c>
      <c r="AN114" s="1125">
        <v>0.0</v>
      </c>
      <c r="AO114" s="1064"/>
      <c r="AP114" s="1064"/>
      <c r="AQ114" s="1107">
        <v>0.0</v>
      </c>
      <c r="AR114" s="1064"/>
      <c r="AS114" s="1064"/>
      <c r="AT114" s="1107">
        <v>0.0</v>
      </c>
      <c r="AU114" s="1123">
        <v>0.0</v>
      </c>
      <c r="AV114" s="1123">
        <v>0.0</v>
      </c>
      <c r="AW114" s="1123">
        <v>0.0</v>
      </c>
      <c r="AX114" s="1125">
        <v>0.0</v>
      </c>
      <c r="AY114" s="1125">
        <v>0.0</v>
      </c>
      <c r="AZ114" s="1125">
        <v>0.0</v>
      </c>
      <c r="BA114" s="1124">
        <v>0.0</v>
      </c>
      <c r="BB114" s="1124">
        <v>0.0</v>
      </c>
      <c r="BC114" s="1124">
        <v>0.0</v>
      </c>
      <c r="BD114" s="1107">
        <v>0.0</v>
      </c>
      <c r="BE114" s="1107">
        <v>0.0</v>
      </c>
      <c r="BF114" s="1107">
        <v>0.0</v>
      </c>
    </row>
    <row r="115">
      <c r="A115" s="1161"/>
      <c r="B115" s="1000"/>
      <c r="C115" s="1162"/>
      <c r="D115" s="1048"/>
      <c r="E115" s="1139"/>
      <c r="F115" s="1163" t="s">
        <v>211</v>
      </c>
      <c r="G115" s="1140"/>
      <c r="H115" s="1064"/>
      <c r="I115" s="1064"/>
      <c r="J115" s="1107">
        <v>0.0</v>
      </c>
      <c r="K115" s="1064"/>
      <c r="L115" s="1064"/>
      <c r="M115" s="1107">
        <v>0.0</v>
      </c>
      <c r="N115" s="1123">
        <v>0.0</v>
      </c>
      <c r="O115" s="1123">
        <v>0.0</v>
      </c>
      <c r="P115" s="1123">
        <v>0.0</v>
      </c>
      <c r="Q115" s="1064"/>
      <c r="R115" s="1064"/>
      <c r="S115" s="1107">
        <v>0.0</v>
      </c>
      <c r="T115" s="1064"/>
      <c r="U115" s="1064"/>
      <c r="V115" s="1107">
        <v>0.0</v>
      </c>
      <c r="W115" s="1123">
        <v>0.0</v>
      </c>
      <c r="X115" s="1123">
        <v>0.0</v>
      </c>
      <c r="Y115" s="1123">
        <v>0.0</v>
      </c>
      <c r="Z115" s="1124">
        <v>0.0</v>
      </c>
      <c r="AA115" s="1124">
        <v>0.0</v>
      </c>
      <c r="AB115" s="1124">
        <v>0.0</v>
      </c>
      <c r="AC115" s="1052">
        <v>0.0</v>
      </c>
      <c r="AD115" s="1052">
        <v>0.0</v>
      </c>
      <c r="AE115" s="1107">
        <v>0.0</v>
      </c>
      <c r="AF115" s="1052">
        <v>0.0</v>
      </c>
      <c r="AG115" s="1052">
        <v>0.0</v>
      </c>
      <c r="AH115" s="1107">
        <v>0.0</v>
      </c>
      <c r="AI115" s="1123">
        <v>0.0</v>
      </c>
      <c r="AJ115" s="1123">
        <v>0.0</v>
      </c>
      <c r="AK115" s="1123">
        <v>0.0</v>
      </c>
      <c r="AL115" s="1125">
        <v>0.0</v>
      </c>
      <c r="AM115" s="1125">
        <v>0.0</v>
      </c>
      <c r="AN115" s="1125">
        <v>0.0</v>
      </c>
      <c r="AO115" s="1064"/>
      <c r="AP115" s="1064"/>
      <c r="AQ115" s="1107">
        <v>0.0</v>
      </c>
      <c r="AR115" s="1064"/>
      <c r="AS115" s="1064"/>
      <c r="AT115" s="1107">
        <v>0.0</v>
      </c>
      <c r="AU115" s="1123">
        <v>0.0</v>
      </c>
      <c r="AV115" s="1123">
        <v>0.0</v>
      </c>
      <c r="AW115" s="1123">
        <v>0.0</v>
      </c>
      <c r="AX115" s="1125">
        <v>0.0</v>
      </c>
      <c r="AY115" s="1125">
        <v>0.0</v>
      </c>
      <c r="AZ115" s="1125">
        <v>0.0</v>
      </c>
      <c r="BA115" s="1124">
        <v>0.0</v>
      </c>
      <c r="BB115" s="1124">
        <v>0.0</v>
      </c>
      <c r="BC115" s="1124">
        <v>0.0</v>
      </c>
      <c r="BD115" s="1107">
        <v>0.0</v>
      </c>
      <c r="BE115" s="1107">
        <v>0.0</v>
      </c>
      <c r="BF115" s="1107">
        <v>0.0</v>
      </c>
    </row>
    <row r="116">
      <c r="A116" s="1161"/>
      <c r="B116" s="1000"/>
      <c r="C116" s="1162"/>
      <c r="D116" s="1048"/>
      <c r="E116" s="1139"/>
      <c r="F116" s="1169" t="s">
        <v>212</v>
      </c>
      <c r="G116" s="1140"/>
      <c r="H116" s="1064"/>
      <c r="I116" s="1064"/>
      <c r="J116" s="1107">
        <v>0.0</v>
      </c>
      <c r="K116" s="1064"/>
      <c r="L116" s="1064"/>
      <c r="M116" s="1107">
        <v>0.0</v>
      </c>
      <c r="N116" s="1123">
        <v>0.0</v>
      </c>
      <c r="O116" s="1123">
        <v>0.0</v>
      </c>
      <c r="P116" s="1123">
        <v>0.0</v>
      </c>
      <c r="Q116" s="1064"/>
      <c r="R116" s="1064"/>
      <c r="S116" s="1107">
        <v>0.0</v>
      </c>
      <c r="T116" s="1064"/>
      <c r="U116" s="1064"/>
      <c r="V116" s="1107">
        <v>0.0</v>
      </c>
      <c r="W116" s="1123">
        <v>0.0</v>
      </c>
      <c r="X116" s="1123">
        <v>0.0</v>
      </c>
      <c r="Y116" s="1123">
        <v>0.0</v>
      </c>
      <c r="Z116" s="1124">
        <v>0.0</v>
      </c>
      <c r="AA116" s="1124">
        <v>0.0</v>
      </c>
      <c r="AB116" s="1124">
        <v>0.0</v>
      </c>
      <c r="AC116" s="1052">
        <v>0.0</v>
      </c>
      <c r="AD116" s="1052">
        <v>0.0</v>
      </c>
      <c r="AE116" s="1107">
        <v>0.0</v>
      </c>
      <c r="AF116" s="1052">
        <v>0.0</v>
      </c>
      <c r="AG116" s="1052">
        <v>0.0</v>
      </c>
      <c r="AH116" s="1107">
        <v>0.0</v>
      </c>
      <c r="AI116" s="1123">
        <v>0.0</v>
      </c>
      <c r="AJ116" s="1123">
        <v>0.0</v>
      </c>
      <c r="AK116" s="1123">
        <v>0.0</v>
      </c>
      <c r="AL116" s="1125">
        <v>0.0</v>
      </c>
      <c r="AM116" s="1125">
        <v>0.0</v>
      </c>
      <c r="AN116" s="1125">
        <v>0.0</v>
      </c>
      <c r="AO116" s="1064"/>
      <c r="AP116" s="1064"/>
      <c r="AQ116" s="1107">
        <v>0.0</v>
      </c>
      <c r="AR116" s="1064"/>
      <c r="AS116" s="1064"/>
      <c r="AT116" s="1107">
        <v>0.0</v>
      </c>
      <c r="AU116" s="1123">
        <v>0.0</v>
      </c>
      <c r="AV116" s="1123">
        <v>0.0</v>
      </c>
      <c r="AW116" s="1123">
        <v>0.0</v>
      </c>
      <c r="AX116" s="1125">
        <v>0.0</v>
      </c>
      <c r="AY116" s="1125">
        <v>0.0</v>
      </c>
      <c r="AZ116" s="1125">
        <v>0.0</v>
      </c>
      <c r="BA116" s="1124">
        <v>0.0</v>
      </c>
      <c r="BB116" s="1124">
        <v>0.0</v>
      </c>
      <c r="BC116" s="1124">
        <v>0.0</v>
      </c>
      <c r="BD116" s="1107">
        <v>0.0</v>
      </c>
      <c r="BE116" s="1107">
        <v>0.0</v>
      </c>
      <c r="BF116" s="1107">
        <v>0.0</v>
      </c>
    </row>
    <row r="117">
      <c r="A117" s="1161"/>
      <c r="B117" s="1000"/>
      <c r="C117" s="1162"/>
      <c r="D117" s="1048"/>
      <c r="E117" s="1139"/>
      <c r="F117" s="1169" t="s">
        <v>29</v>
      </c>
      <c r="G117" s="1140"/>
      <c r="H117" s="1064"/>
      <c r="I117" s="1064"/>
      <c r="J117" s="1107">
        <v>0.0</v>
      </c>
      <c r="K117" s="1064"/>
      <c r="L117" s="1064"/>
      <c r="M117" s="1107">
        <v>0.0</v>
      </c>
      <c r="N117" s="1123">
        <v>0.0</v>
      </c>
      <c r="O117" s="1123">
        <v>0.0</v>
      </c>
      <c r="P117" s="1123">
        <v>0.0</v>
      </c>
      <c r="Q117" s="1064"/>
      <c r="R117" s="1064"/>
      <c r="S117" s="1107">
        <v>0.0</v>
      </c>
      <c r="T117" s="1064"/>
      <c r="U117" s="1064"/>
      <c r="V117" s="1107">
        <v>0.0</v>
      </c>
      <c r="W117" s="1123">
        <v>0.0</v>
      </c>
      <c r="X117" s="1123">
        <v>0.0</v>
      </c>
      <c r="Y117" s="1123">
        <v>0.0</v>
      </c>
      <c r="Z117" s="1124">
        <v>0.0</v>
      </c>
      <c r="AA117" s="1124">
        <v>0.0</v>
      </c>
      <c r="AB117" s="1124">
        <v>0.0</v>
      </c>
      <c r="AC117" s="1052">
        <v>0.0</v>
      </c>
      <c r="AD117" s="1052">
        <v>0.0</v>
      </c>
      <c r="AE117" s="1107">
        <v>0.0</v>
      </c>
      <c r="AF117" s="1052">
        <v>0.0</v>
      </c>
      <c r="AG117" s="1052">
        <v>0.0</v>
      </c>
      <c r="AH117" s="1107">
        <v>0.0</v>
      </c>
      <c r="AI117" s="1123">
        <v>0.0</v>
      </c>
      <c r="AJ117" s="1123">
        <v>0.0</v>
      </c>
      <c r="AK117" s="1123">
        <v>0.0</v>
      </c>
      <c r="AL117" s="1125">
        <v>0.0</v>
      </c>
      <c r="AM117" s="1125">
        <v>0.0</v>
      </c>
      <c r="AN117" s="1125">
        <v>0.0</v>
      </c>
      <c r="AO117" s="1064"/>
      <c r="AP117" s="1064"/>
      <c r="AQ117" s="1107">
        <v>0.0</v>
      </c>
      <c r="AR117" s="1064"/>
      <c r="AS117" s="1064"/>
      <c r="AT117" s="1107">
        <v>0.0</v>
      </c>
      <c r="AU117" s="1123">
        <v>0.0</v>
      </c>
      <c r="AV117" s="1123">
        <v>0.0</v>
      </c>
      <c r="AW117" s="1123">
        <v>0.0</v>
      </c>
      <c r="AX117" s="1125">
        <v>0.0</v>
      </c>
      <c r="AY117" s="1125">
        <v>0.0</v>
      </c>
      <c r="AZ117" s="1125">
        <v>0.0</v>
      </c>
      <c r="BA117" s="1124">
        <v>0.0</v>
      </c>
      <c r="BB117" s="1124">
        <v>0.0</v>
      </c>
      <c r="BC117" s="1124">
        <v>0.0</v>
      </c>
      <c r="BD117" s="1107">
        <v>0.0</v>
      </c>
      <c r="BE117" s="1107">
        <v>0.0</v>
      </c>
      <c r="BF117" s="1107">
        <v>0.0</v>
      </c>
    </row>
    <row r="118">
      <c r="A118" s="1161"/>
      <c r="B118" s="1000"/>
      <c r="C118" s="1162"/>
      <c r="D118" s="999"/>
      <c r="E118" s="1139"/>
      <c r="F118" s="1169" t="s">
        <v>30</v>
      </c>
      <c r="G118" s="1140"/>
      <c r="H118" s="1064"/>
      <c r="I118" s="1064"/>
      <c r="J118" s="1107">
        <v>0.0</v>
      </c>
      <c r="K118" s="1064"/>
      <c r="L118" s="1064"/>
      <c r="M118" s="1107">
        <v>0.0</v>
      </c>
      <c r="N118" s="1123">
        <v>0.0</v>
      </c>
      <c r="O118" s="1123">
        <v>0.0</v>
      </c>
      <c r="P118" s="1123">
        <v>0.0</v>
      </c>
      <c r="Q118" s="1064"/>
      <c r="R118" s="1064"/>
      <c r="S118" s="1107">
        <v>0.0</v>
      </c>
      <c r="T118" s="1064"/>
      <c r="U118" s="1064"/>
      <c r="V118" s="1107">
        <v>0.0</v>
      </c>
      <c r="W118" s="1123">
        <v>0.0</v>
      </c>
      <c r="X118" s="1123">
        <v>0.0</v>
      </c>
      <c r="Y118" s="1123">
        <v>0.0</v>
      </c>
      <c r="Z118" s="1124">
        <v>0.0</v>
      </c>
      <c r="AA118" s="1124">
        <v>0.0</v>
      </c>
      <c r="AB118" s="1124">
        <v>0.0</v>
      </c>
      <c r="AC118" s="1064"/>
      <c r="AD118" s="1064"/>
      <c r="AE118" s="1107">
        <v>0.0</v>
      </c>
      <c r="AF118" s="1064"/>
      <c r="AG118" s="1064"/>
      <c r="AH118" s="1107">
        <v>0.0</v>
      </c>
      <c r="AI118" s="1123">
        <v>0.0</v>
      </c>
      <c r="AJ118" s="1123">
        <v>0.0</v>
      </c>
      <c r="AK118" s="1123">
        <v>0.0</v>
      </c>
      <c r="AL118" s="1125">
        <v>0.0</v>
      </c>
      <c r="AM118" s="1152"/>
      <c r="AN118" s="1125">
        <v>0.0</v>
      </c>
      <c r="AO118" s="1064"/>
      <c r="AP118" s="1064"/>
      <c r="AQ118" s="1107">
        <v>0.0</v>
      </c>
      <c r="AR118" s="1064"/>
      <c r="AS118" s="1064"/>
      <c r="AT118" s="1107">
        <v>0.0</v>
      </c>
      <c r="AU118" s="1123">
        <v>0.0</v>
      </c>
      <c r="AV118" s="1123">
        <v>0.0</v>
      </c>
      <c r="AW118" s="1123">
        <v>0.0</v>
      </c>
      <c r="AX118" s="1125">
        <v>0.0</v>
      </c>
      <c r="AY118" s="1125">
        <v>0.0</v>
      </c>
      <c r="AZ118" s="1125">
        <v>0.0</v>
      </c>
      <c r="BA118" s="1124">
        <v>0.0</v>
      </c>
      <c r="BB118" s="1124">
        <v>0.0</v>
      </c>
      <c r="BC118" s="1124">
        <v>0.0</v>
      </c>
      <c r="BD118" s="1107">
        <v>0.0</v>
      </c>
      <c r="BE118" s="1107">
        <v>0.0</v>
      </c>
      <c r="BF118" s="1107">
        <v>0.0</v>
      </c>
    </row>
    <row r="119">
      <c r="A119" s="1170" t="s">
        <v>151</v>
      </c>
      <c r="B119" s="1171" t="s">
        <v>117</v>
      </c>
      <c r="C119" s="12"/>
      <c r="D119" s="1172" t="s">
        <v>152</v>
      </c>
      <c r="E119" s="12"/>
      <c r="F119" s="1173"/>
      <c r="G119" s="1174"/>
      <c r="H119" s="1026">
        <v>0.0</v>
      </c>
      <c r="I119" s="1026">
        <v>0.0</v>
      </c>
      <c r="J119" s="1026">
        <v>0.0</v>
      </c>
      <c r="K119" s="1026">
        <v>0.0</v>
      </c>
      <c r="L119" s="1026">
        <v>0.0</v>
      </c>
      <c r="M119" s="1026">
        <v>0.0</v>
      </c>
      <c r="N119" s="1027">
        <v>0.0</v>
      </c>
      <c r="O119" s="1027">
        <v>0.0</v>
      </c>
      <c r="P119" s="1027">
        <v>0.0</v>
      </c>
      <c r="Q119" s="1026">
        <v>0.0</v>
      </c>
      <c r="R119" s="1026">
        <v>0.0</v>
      </c>
      <c r="S119" s="1026">
        <v>0.0</v>
      </c>
      <c r="T119" s="1026">
        <v>0.0</v>
      </c>
      <c r="U119" s="1026">
        <v>0.0</v>
      </c>
      <c r="V119" s="1026">
        <v>0.0</v>
      </c>
      <c r="W119" s="1027">
        <v>0.0</v>
      </c>
      <c r="X119" s="1027">
        <v>0.0</v>
      </c>
      <c r="Y119" s="1027">
        <v>0.0</v>
      </c>
      <c r="Z119" s="1028">
        <v>0.0</v>
      </c>
      <c r="AA119" s="1028">
        <v>0.0</v>
      </c>
      <c r="AB119" s="1028">
        <v>0.0</v>
      </c>
      <c r="AC119" s="1026">
        <v>0.0</v>
      </c>
      <c r="AD119" s="1026">
        <v>0.0</v>
      </c>
      <c r="AE119" s="1026">
        <v>0.0</v>
      </c>
      <c r="AF119" s="1026">
        <v>0.0</v>
      </c>
      <c r="AG119" s="1026">
        <v>0.0</v>
      </c>
      <c r="AH119" s="1026">
        <v>0.0</v>
      </c>
      <c r="AI119" s="1027">
        <v>0.0</v>
      </c>
      <c r="AJ119" s="1027">
        <v>0.0</v>
      </c>
      <c r="AK119" s="1027">
        <v>0.0</v>
      </c>
      <c r="AL119" s="1160">
        <v>0.0</v>
      </c>
      <c r="AM119" s="1160">
        <v>0.0</v>
      </c>
      <c r="AN119" s="1160">
        <v>0.0</v>
      </c>
      <c r="AO119" s="1026">
        <v>0.0</v>
      </c>
      <c r="AP119" s="1026">
        <v>0.0</v>
      </c>
      <c r="AQ119" s="1026">
        <v>0.0</v>
      </c>
      <c r="AR119" s="1026">
        <v>0.0</v>
      </c>
      <c r="AS119" s="1026">
        <v>0.0</v>
      </c>
      <c r="AT119" s="1026">
        <v>0.0</v>
      </c>
      <c r="AU119" s="1027">
        <v>0.0</v>
      </c>
      <c r="AV119" s="1027">
        <v>0.0</v>
      </c>
      <c r="AW119" s="1027">
        <v>0.0</v>
      </c>
      <c r="AX119" s="1160">
        <v>0.0</v>
      </c>
      <c r="AY119" s="1160">
        <v>0.0</v>
      </c>
      <c r="AZ119" s="1160">
        <v>0.0</v>
      </c>
      <c r="BA119" s="1028">
        <v>0.0</v>
      </c>
      <c r="BB119" s="1028">
        <v>0.0</v>
      </c>
      <c r="BC119" s="1028">
        <v>0.0</v>
      </c>
      <c r="BD119" s="1026">
        <v>0.0</v>
      </c>
      <c r="BE119" s="1026">
        <v>0.0</v>
      </c>
      <c r="BF119" s="1026">
        <v>0.0</v>
      </c>
    </row>
    <row r="120">
      <c r="A120" s="1175"/>
      <c r="B120" s="1176"/>
      <c r="C120" s="1176"/>
      <c r="D120" s="1048"/>
      <c r="E120" s="1139"/>
      <c r="F120" s="1177" t="s">
        <v>27</v>
      </c>
      <c r="G120" s="13"/>
      <c r="H120" s="1064"/>
      <c r="I120" s="1064"/>
      <c r="J120" s="1107">
        <v>0.0</v>
      </c>
      <c r="K120" s="1064"/>
      <c r="L120" s="1064"/>
      <c r="M120" s="1107">
        <v>0.0</v>
      </c>
      <c r="N120" s="1123">
        <v>0.0</v>
      </c>
      <c r="O120" s="1123">
        <v>0.0</v>
      </c>
      <c r="P120" s="1123">
        <v>0.0</v>
      </c>
      <c r="Q120" s="1064"/>
      <c r="R120" s="1064"/>
      <c r="S120" s="1107">
        <v>0.0</v>
      </c>
      <c r="T120" s="1064"/>
      <c r="U120" s="1064"/>
      <c r="V120" s="1107">
        <v>0.0</v>
      </c>
      <c r="W120" s="1123">
        <v>0.0</v>
      </c>
      <c r="X120" s="1123">
        <v>0.0</v>
      </c>
      <c r="Y120" s="1123">
        <v>0.0</v>
      </c>
      <c r="Z120" s="1124">
        <v>0.0</v>
      </c>
      <c r="AA120" s="1124">
        <v>0.0</v>
      </c>
      <c r="AB120" s="1124">
        <v>0.0</v>
      </c>
      <c r="AC120" s="1064"/>
      <c r="AD120" s="1064"/>
      <c r="AE120" s="1107">
        <v>0.0</v>
      </c>
      <c r="AF120" s="1064"/>
      <c r="AG120" s="1064"/>
      <c r="AH120" s="1107">
        <v>0.0</v>
      </c>
      <c r="AI120" s="1123">
        <v>0.0</v>
      </c>
      <c r="AJ120" s="1123">
        <v>0.0</v>
      </c>
      <c r="AK120" s="1123">
        <v>0.0</v>
      </c>
      <c r="AL120" s="1125">
        <v>0.0</v>
      </c>
      <c r="AM120" s="1125">
        <v>0.0</v>
      </c>
      <c r="AN120" s="1125">
        <v>0.0</v>
      </c>
      <c r="AO120" s="1064"/>
      <c r="AP120" s="1064"/>
      <c r="AQ120" s="1107">
        <v>0.0</v>
      </c>
      <c r="AR120" s="1064"/>
      <c r="AS120" s="1064"/>
      <c r="AT120" s="1107">
        <v>0.0</v>
      </c>
      <c r="AU120" s="1123">
        <v>0.0</v>
      </c>
      <c r="AV120" s="1123">
        <v>0.0</v>
      </c>
      <c r="AW120" s="1123">
        <v>0.0</v>
      </c>
      <c r="AX120" s="1125">
        <v>0.0</v>
      </c>
      <c r="AY120" s="1125">
        <v>0.0</v>
      </c>
      <c r="AZ120" s="1125">
        <v>0.0</v>
      </c>
      <c r="BA120" s="1124">
        <v>0.0</v>
      </c>
      <c r="BB120" s="1124">
        <v>0.0</v>
      </c>
      <c r="BC120" s="1124">
        <v>0.0</v>
      </c>
      <c r="BD120" s="1107">
        <v>0.0</v>
      </c>
      <c r="BE120" s="1107">
        <v>0.0</v>
      </c>
      <c r="BF120" s="1107">
        <v>0.0</v>
      </c>
    </row>
    <row r="121">
      <c r="A121" s="1161"/>
      <c r="B121" s="1162"/>
      <c r="C121" s="1162"/>
      <c r="D121" s="1048"/>
      <c r="E121" s="1139"/>
      <c r="F121" s="1163" t="s">
        <v>211</v>
      </c>
      <c r="G121" s="1140"/>
      <c r="H121" s="1064"/>
      <c r="I121" s="1064"/>
      <c r="J121" s="1107">
        <v>0.0</v>
      </c>
      <c r="K121" s="1064"/>
      <c r="L121" s="1064"/>
      <c r="M121" s="1107">
        <v>0.0</v>
      </c>
      <c r="N121" s="1123">
        <v>0.0</v>
      </c>
      <c r="O121" s="1123">
        <v>0.0</v>
      </c>
      <c r="P121" s="1123">
        <v>0.0</v>
      </c>
      <c r="Q121" s="1064"/>
      <c r="R121" s="1064"/>
      <c r="S121" s="1107">
        <v>0.0</v>
      </c>
      <c r="T121" s="1064"/>
      <c r="U121" s="1064"/>
      <c r="V121" s="1107">
        <v>0.0</v>
      </c>
      <c r="W121" s="1123">
        <v>0.0</v>
      </c>
      <c r="X121" s="1123">
        <v>0.0</v>
      </c>
      <c r="Y121" s="1123">
        <v>0.0</v>
      </c>
      <c r="Z121" s="1124">
        <v>0.0</v>
      </c>
      <c r="AA121" s="1124">
        <v>0.0</v>
      </c>
      <c r="AB121" s="1124">
        <v>0.0</v>
      </c>
      <c r="AC121" s="1064"/>
      <c r="AD121" s="1064"/>
      <c r="AE121" s="1107">
        <v>0.0</v>
      </c>
      <c r="AF121" s="1064"/>
      <c r="AG121" s="1064"/>
      <c r="AH121" s="1107">
        <v>0.0</v>
      </c>
      <c r="AI121" s="1123">
        <v>0.0</v>
      </c>
      <c r="AJ121" s="1123">
        <v>0.0</v>
      </c>
      <c r="AK121" s="1123">
        <v>0.0</v>
      </c>
      <c r="AL121" s="1125">
        <v>0.0</v>
      </c>
      <c r="AM121" s="1125">
        <v>0.0</v>
      </c>
      <c r="AN121" s="1125">
        <v>0.0</v>
      </c>
      <c r="AO121" s="1064"/>
      <c r="AP121" s="1064"/>
      <c r="AQ121" s="1107">
        <v>0.0</v>
      </c>
      <c r="AR121" s="1064"/>
      <c r="AS121" s="1064"/>
      <c r="AT121" s="1107">
        <v>0.0</v>
      </c>
      <c r="AU121" s="1123">
        <v>0.0</v>
      </c>
      <c r="AV121" s="1123">
        <v>0.0</v>
      </c>
      <c r="AW121" s="1123">
        <v>0.0</v>
      </c>
      <c r="AX121" s="1125">
        <v>0.0</v>
      </c>
      <c r="AY121" s="1125">
        <v>0.0</v>
      </c>
      <c r="AZ121" s="1125">
        <v>0.0</v>
      </c>
      <c r="BA121" s="1124">
        <v>0.0</v>
      </c>
      <c r="BB121" s="1124">
        <v>0.0</v>
      </c>
      <c r="BC121" s="1124">
        <v>0.0</v>
      </c>
      <c r="BD121" s="1107">
        <v>0.0</v>
      </c>
      <c r="BE121" s="1107">
        <v>0.0</v>
      </c>
      <c r="BF121" s="1107">
        <v>0.0</v>
      </c>
    </row>
    <row r="122">
      <c r="A122" s="1161"/>
      <c r="B122" s="1162"/>
      <c r="C122" s="1162"/>
      <c r="D122" s="1048"/>
      <c r="E122" s="1139"/>
      <c r="F122" s="1169" t="s">
        <v>212</v>
      </c>
      <c r="G122" s="1140"/>
      <c r="H122" s="1064"/>
      <c r="I122" s="1064"/>
      <c r="J122" s="1107">
        <v>0.0</v>
      </c>
      <c r="K122" s="1064"/>
      <c r="L122" s="1064"/>
      <c r="M122" s="1107">
        <v>0.0</v>
      </c>
      <c r="N122" s="1123">
        <v>0.0</v>
      </c>
      <c r="O122" s="1123">
        <v>0.0</v>
      </c>
      <c r="P122" s="1123">
        <v>0.0</v>
      </c>
      <c r="Q122" s="1064"/>
      <c r="R122" s="1064"/>
      <c r="S122" s="1107">
        <v>0.0</v>
      </c>
      <c r="T122" s="1064"/>
      <c r="U122" s="1064"/>
      <c r="V122" s="1107">
        <v>0.0</v>
      </c>
      <c r="W122" s="1123">
        <v>0.0</v>
      </c>
      <c r="X122" s="1123">
        <v>0.0</v>
      </c>
      <c r="Y122" s="1123">
        <v>0.0</v>
      </c>
      <c r="Z122" s="1124">
        <v>0.0</v>
      </c>
      <c r="AA122" s="1124">
        <v>0.0</v>
      </c>
      <c r="AB122" s="1124">
        <v>0.0</v>
      </c>
      <c r="AC122" s="1064"/>
      <c r="AD122" s="1064"/>
      <c r="AE122" s="1107">
        <v>0.0</v>
      </c>
      <c r="AF122" s="1064"/>
      <c r="AG122" s="1064"/>
      <c r="AH122" s="1107">
        <v>0.0</v>
      </c>
      <c r="AI122" s="1123">
        <v>0.0</v>
      </c>
      <c r="AJ122" s="1123">
        <v>0.0</v>
      </c>
      <c r="AK122" s="1123">
        <v>0.0</v>
      </c>
      <c r="AL122" s="1125">
        <v>0.0</v>
      </c>
      <c r="AM122" s="1125">
        <v>0.0</v>
      </c>
      <c r="AN122" s="1125">
        <v>0.0</v>
      </c>
      <c r="AO122" s="1064"/>
      <c r="AP122" s="1064"/>
      <c r="AQ122" s="1107">
        <v>0.0</v>
      </c>
      <c r="AR122" s="1064"/>
      <c r="AS122" s="1064"/>
      <c r="AT122" s="1107">
        <v>0.0</v>
      </c>
      <c r="AU122" s="1123">
        <v>0.0</v>
      </c>
      <c r="AV122" s="1123">
        <v>0.0</v>
      </c>
      <c r="AW122" s="1123">
        <v>0.0</v>
      </c>
      <c r="AX122" s="1125">
        <v>0.0</v>
      </c>
      <c r="AY122" s="1125">
        <v>0.0</v>
      </c>
      <c r="AZ122" s="1125">
        <v>0.0</v>
      </c>
      <c r="BA122" s="1124">
        <v>0.0</v>
      </c>
      <c r="BB122" s="1124">
        <v>0.0</v>
      </c>
      <c r="BC122" s="1124">
        <v>0.0</v>
      </c>
      <c r="BD122" s="1107">
        <v>0.0</v>
      </c>
      <c r="BE122" s="1107">
        <v>0.0</v>
      </c>
      <c r="BF122" s="1107">
        <v>0.0</v>
      </c>
    </row>
    <row r="123">
      <c r="A123" s="1161"/>
      <c r="B123" s="1162"/>
      <c r="C123" s="1162"/>
      <c r="D123" s="1048"/>
      <c r="E123" s="1139"/>
      <c r="F123" s="1169" t="s">
        <v>29</v>
      </c>
      <c r="G123" s="1140"/>
      <c r="H123" s="1064"/>
      <c r="I123" s="1064"/>
      <c r="J123" s="1107">
        <v>0.0</v>
      </c>
      <c r="K123" s="1064"/>
      <c r="L123" s="1064"/>
      <c r="M123" s="1107">
        <v>0.0</v>
      </c>
      <c r="N123" s="1123">
        <v>0.0</v>
      </c>
      <c r="O123" s="1123">
        <v>0.0</v>
      </c>
      <c r="P123" s="1123">
        <v>0.0</v>
      </c>
      <c r="Q123" s="1064"/>
      <c r="R123" s="1064"/>
      <c r="S123" s="1107">
        <v>0.0</v>
      </c>
      <c r="T123" s="1064"/>
      <c r="U123" s="1064"/>
      <c r="V123" s="1107">
        <v>0.0</v>
      </c>
      <c r="W123" s="1123">
        <v>0.0</v>
      </c>
      <c r="X123" s="1123">
        <v>0.0</v>
      </c>
      <c r="Y123" s="1123">
        <v>0.0</v>
      </c>
      <c r="Z123" s="1124">
        <v>0.0</v>
      </c>
      <c r="AA123" s="1124">
        <v>0.0</v>
      </c>
      <c r="AB123" s="1124">
        <v>0.0</v>
      </c>
      <c r="AC123" s="1064"/>
      <c r="AD123" s="1064"/>
      <c r="AE123" s="1107">
        <v>0.0</v>
      </c>
      <c r="AF123" s="1064"/>
      <c r="AG123" s="1064"/>
      <c r="AH123" s="1107">
        <v>0.0</v>
      </c>
      <c r="AI123" s="1123">
        <v>0.0</v>
      </c>
      <c r="AJ123" s="1123">
        <v>0.0</v>
      </c>
      <c r="AK123" s="1123">
        <v>0.0</v>
      </c>
      <c r="AL123" s="1125">
        <v>0.0</v>
      </c>
      <c r="AM123" s="1125">
        <v>0.0</v>
      </c>
      <c r="AN123" s="1125">
        <v>0.0</v>
      </c>
      <c r="AO123" s="1064"/>
      <c r="AP123" s="1064"/>
      <c r="AQ123" s="1107">
        <v>0.0</v>
      </c>
      <c r="AR123" s="1064"/>
      <c r="AS123" s="1064"/>
      <c r="AT123" s="1107">
        <v>0.0</v>
      </c>
      <c r="AU123" s="1123">
        <v>0.0</v>
      </c>
      <c r="AV123" s="1123">
        <v>0.0</v>
      </c>
      <c r="AW123" s="1123">
        <v>0.0</v>
      </c>
      <c r="AX123" s="1125">
        <v>0.0</v>
      </c>
      <c r="AY123" s="1125">
        <v>0.0</v>
      </c>
      <c r="AZ123" s="1125">
        <v>0.0</v>
      </c>
      <c r="BA123" s="1124">
        <v>0.0</v>
      </c>
      <c r="BB123" s="1124">
        <v>0.0</v>
      </c>
      <c r="BC123" s="1124">
        <v>0.0</v>
      </c>
      <c r="BD123" s="1107">
        <v>0.0</v>
      </c>
      <c r="BE123" s="1107">
        <v>0.0</v>
      </c>
      <c r="BF123" s="1107">
        <v>0.0</v>
      </c>
    </row>
    <row r="124">
      <c r="A124" s="1178"/>
      <c r="B124" s="1106"/>
      <c r="C124" s="1106"/>
      <c r="D124" s="1048"/>
      <c r="E124" s="1139"/>
      <c r="F124" s="1169" t="s">
        <v>30</v>
      </c>
      <c r="G124" s="1140"/>
      <c r="H124" s="1064"/>
      <c r="I124" s="1064"/>
      <c r="J124" s="1107">
        <v>0.0</v>
      </c>
      <c r="K124" s="1064"/>
      <c r="L124" s="1064"/>
      <c r="M124" s="1107">
        <v>0.0</v>
      </c>
      <c r="N124" s="1123">
        <v>0.0</v>
      </c>
      <c r="O124" s="1123">
        <v>0.0</v>
      </c>
      <c r="P124" s="1123">
        <v>0.0</v>
      </c>
      <c r="Q124" s="1064"/>
      <c r="R124" s="1064"/>
      <c r="S124" s="1107">
        <v>0.0</v>
      </c>
      <c r="T124" s="1064"/>
      <c r="U124" s="1064"/>
      <c r="V124" s="1107">
        <v>0.0</v>
      </c>
      <c r="W124" s="1123">
        <v>0.0</v>
      </c>
      <c r="X124" s="1123">
        <v>0.0</v>
      </c>
      <c r="Y124" s="1123">
        <v>0.0</v>
      </c>
      <c r="Z124" s="1124">
        <v>0.0</v>
      </c>
      <c r="AA124" s="1124">
        <v>0.0</v>
      </c>
      <c r="AB124" s="1124">
        <v>0.0</v>
      </c>
      <c r="AC124" s="1064"/>
      <c r="AD124" s="1064"/>
      <c r="AE124" s="1107">
        <v>0.0</v>
      </c>
      <c r="AF124" s="1064"/>
      <c r="AG124" s="1064"/>
      <c r="AH124" s="1107">
        <v>0.0</v>
      </c>
      <c r="AI124" s="1123">
        <v>0.0</v>
      </c>
      <c r="AJ124" s="1123">
        <v>0.0</v>
      </c>
      <c r="AK124" s="1123">
        <v>0.0</v>
      </c>
      <c r="AL124" s="1125">
        <v>0.0</v>
      </c>
      <c r="AM124" s="1125">
        <v>0.0</v>
      </c>
      <c r="AN124" s="1125">
        <v>0.0</v>
      </c>
      <c r="AO124" s="1064"/>
      <c r="AP124" s="1064"/>
      <c r="AQ124" s="1107">
        <v>0.0</v>
      </c>
      <c r="AR124" s="1064"/>
      <c r="AS124" s="1064"/>
      <c r="AT124" s="1107">
        <v>0.0</v>
      </c>
      <c r="AU124" s="1123">
        <v>0.0</v>
      </c>
      <c r="AV124" s="1123">
        <v>0.0</v>
      </c>
      <c r="AW124" s="1123">
        <v>0.0</v>
      </c>
      <c r="AX124" s="1125">
        <v>0.0</v>
      </c>
      <c r="AY124" s="1125">
        <v>0.0</v>
      </c>
      <c r="AZ124" s="1125">
        <v>0.0</v>
      </c>
      <c r="BA124" s="1124">
        <v>0.0</v>
      </c>
      <c r="BB124" s="1124">
        <v>0.0</v>
      </c>
      <c r="BC124" s="1124">
        <v>0.0</v>
      </c>
      <c r="BD124" s="1107">
        <v>0.0</v>
      </c>
      <c r="BE124" s="1107">
        <v>0.0</v>
      </c>
      <c r="BF124" s="1107">
        <v>0.0</v>
      </c>
    </row>
    <row r="125">
      <c r="A125" s="1162"/>
      <c r="B125" s="1162"/>
      <c r="C125" s="1162"/>
      <c r="D125" s="1022"/>
      <c r="E125" s="1179"/>
      <c r="F125" s="913"/>
      <c r="G125" s="1179"/>
      <c r="H125" s="1022"/>
      <c r="I125" s="1022"/>
      <c r="J125" s="1022"/>
      <c r="K125" s="1022"/>
      <c r="L125" s="1022"/>
      <c r="M125" s="1022"/>
      <c r="N125" s="1022"/>
      <c r="O125" s="1022"/>
      <c r="P125" s="1022"/>
      <c r="Q125" s="1022"/>
      <c r="R125" s="1022"/>
      <c r="S125" s="1022"/>
      <c r="T125" s="1022"/>
      <c r="U125" s="1022"/>
      <c r="V125" s="1022"/>
      <c r="W125" s="1022"/>
      <c r="X125" s="1022"/>
      <c r="Y125" s="1022"/>
      <c r="Z125" s="1022"/>
      <c r="AA125" s="1022"/>
      <c r="AB125" s="1022"/>
      <c r="AC125" s="1022"/>
      <c r="AD125" s="1022"/>
      <c r="AE125" s="1022"/>
      <c r="AF125" s="1022"/>
      <c r="AG125" s="1022"/>
      <c r="AH125" s="1022"/>
      <c r="AI125" s="1022"/>
      <c r="AJ125" s="1022"/>
      <c r="AK125" s="1022"/>
      <c r="AL125" s="1022"/>
      <c r="AM125" s="1022"/>
      <c r="AN125" s="1022"/>
      <c r="AO125" s="1022"/>
      <c r="AP125" s="1022"/>
      <c r="AQ125" s="1022"/>
      <c r="AR125" s="1022"/>
      <c r="AS125" s="1022"/>
      <c r="AT125" s="1022"/>
      <c r="AU125" s="1022"/>
      <c r="AV125" s="1022"/>
      <c r="AW125" s="1022"/>
      <c r="AX125" s="1022"/>
      <c r="AY125" s="1022"/>
      <c r="AZ125" s="1022"/>
      <c r="BA125" s="1022"/>
      <c r="BB125" s="1022"/>
      <c r="BC125" s="1022"/>
      <c r="BD125" s="1022"/>
      <c r="BE125" s="1022"/>
      <c r="BF125" s="1022"/>
    </row>
    <row r="126">
      <c r="A126" s="1162"/>
      <c r="B126" s="1162"/>
      <c r="C126" s="1022"/>
      <c r="D126" s="1180"/>
      <c r="E126" s="1180"/>
      <c r="F126" s="1022"/>
      <c r="G126" s="1022"/>
      <c r="H126" s="1022"/>
      <c r="I126" s="1022"/>
      <c r="J126" s="1022"/>
      <c r="K126" s="1022"/>
      <c r="L126" s="1022"/>
      <c r="M126" s="1022"/>
      <c r="N126" s="1022"/>
      <c r="O126" s="1022"/>
      <c r="P126" s="1022"/>
      <c r="Q126" s="1181"/>
      <c r="U126" s="1022"/>
      <c r="V126" s="1022"/>
      <c r="W126" s="1022"/>
      <c r="X126" s="1022"/>
      <c r="Y126" s="1022"/>
      <c r="Z126" s="1022"/>
      <c r="AA126" s="1022"/>
      <c r="AB126" s="1022"/>
      <c r="AC126" s="1022"/>
      <c r="AD126" s="1022"/>
      <c r="AE126" s="1022"/>
      <c r="AF126" s="1022"/>
      <c r="AG126" s="1022"/>
      <c r="AH126" s="1022"/>
      <c r="AI126" s="1022"/>
      <c r="AJ126" s="1022"/>
      <c r="AK126" s="1022"/>
      <c r="AL126" s="1022"/>
      <c r="AM126" s="1022"/>
      <c r="AN126" s="1022"/>
      <c r="AO126" s="1022"/>
      <c r="AP126" s="1022"/>
      <c r="AQ126" s="1022"/>
      <c r="AR126" s="1022"/>
      <c r="AS126" s="1022"/>
      <c r="AT126" s="1022"/>
      <c r="AU126" s="1022"/>
      <c r="AV126" s="1022"/>
      <c r="AW126" s="1022"/>
      <c r="AX126" s="1022"/>
      <c r="AY126" s="1022"/>
      <c r="AZ126" s="1022"/>
      <c r="BA126" s="1022"/>
      <c r="BB126" s="1022"/>
      <c r="BC126" s="1022"/>
      <c r="BD126" s="1022"/>
      <c r="BE126" s="1022"/>
      <c r="BF126" s="1022"/>
    </row>
    <row r="127">
      <c r="A127" s="1022"/>
      <c r="B127" s="1022"/>
      <c r="C127" s="1022"/>
      <c r="D127" s="913"/>
      <c r="E127" s="913"/>
      <c r="F127" s="913"/>
      <c r="G127" s="913"/>
      <c r="H127" s="913"/>
      <c r="I127" s="913"/>
      <c r="J127" s="913"/>
      <c r="K127" s="913"/>
      <c r="L127" s="913"/>
      <c r="M127" s="913"/>
      <c r="N127" s="913"/>
      <c r="O127" s="913"/>
      <c r="P127" s="913"/>
      <c r="Q127" s="913"/>
      <c r="R127" s="913"/>
      <c r="S127" s="913"/>
      <c r="T127" s="913"/>
      <c r="U127" s="913"/>
      <c r="V127" s="913"/>
      <c r="W127" s="913"/>
      <c r="X127" s="913"/>
      <c r="Y127" s="913"/>
      <c r="Z127" s="913"/>
      <c r="AA127" s="913"/>
      <c r="AB127" s="913"/>
      <c r="AC127" s="913"/>
      <c r="AD127" s="913"/>
      <c r="AE127" s="913"/>
      <c r="AF127" s="1182" t="s">
        <v>95</v>
      </c>
      <c r="AH127" s="1181"/>
      <c r="AI127" s="1181"/>
      <c r="AJ127" s="1022"/>
      <c r="AK127" s="1022"/>
      <c r="AL127" s="1022"/>
      <c r="AM127" s="1022"/>
      <c r="AN127" s="1022"/>
      <c r="AO127" s="1182" t="s">
        <v>96</v>
      </c>
      <c r="AQ127" s="1022"/>
      <c r="AR127" s="1022"/>
      <c r="AS127" s="913"/>
      <c r="AT127" s="913"/>
      <c r="AU127" s="1181"/>
      <c r="AV127" s="1181"/>
      <c r="AW127" s="1182" t="s">
        <v>222</v>
      </c>
      <c r="AZ127" s="1181"/>
      <c r="BA127" s="1022"/>
      <c r="BB127" s="1022"/>
      <c r="BC127" s="1183" t="s">
        <v>97</v>
      </c>
      <c r="BE127" s="913"/>
      <c r="BF127" s="913"/>
    </row>
    <row r="128">
      <c r="A128" s="1022"/>
      <c r="B128" s="1022"/>
      <c r="C128" s="1022"/>
      <c r="D128" s="913"/>
      <c r="E128" s="913"/>
      <c r="F128" s="913"/>
      <c r="G128" s="913"/>
      <c r="H128" s="913"/>
      <c r="I128" s="913"/>
      <c r="J128" s="913"/>
      <c r="K128" s="913"/>
      <c r="L128" s="913"/>
      <c r="M128" s="913"/>
      <c r="N128" s="913"/>
      <c r="O128" s="913"/>
      <c r="P128" s="913"/>
      <c r="Q128" s="913"/>
      <c r="R128" s="913"/>
      <c r="S128" s="913"/>
      <c r="T128" s="913"/>
      <c r="U128" s="913"/>
      <c r="V128" s="913"/>
      <c r="W128" s="913"/>
      <c r="X128" s="913"/>
      <c r="Y128" s="913"/>
      <c r="Z128" s="913"/>
      <c r="AA128" s="913"/>
      <c r="AB128" s="913"/>
      <c r="AC128" s="913"/>
      <c r="AD128" s="913"/>
      <c r="AE128" s="913"/>
      <c r="AF128" s="1022"/>
      <c r="AG128" s="1022"/>
      <c r="AH128" s="1022"/>
      <c r="AI128" s="1022"/>
      <c r="AJ128" s="1022"/>
      <c r="AK128" s="1022"/>
      <c r="AL128" s="1022"/>
      <c r="AM128" s="1022"/>
      <c r="AN128" s="1022"/>
      <c r="AO128" s="1022"/>
      <c r="AP128" s="1022"/>
      <c r="AQ128" s="1022"/>
      <c r="AR128" s="1022"/>
      <c r="AS128" s="913"/>
      <c r="AT128" s="913"/>
      <c r="AU128" s="1022"/>
      <c r="AV128" s="1022"/>
      <c r="AW128" s="1022"/>
      <c r="AX128" s="1181"/>
      <c r="AY128" s="1022"/>
      <c r="AZ128" s="1022"/>
      <c r="BA128" s="1022"/>
      <c r="BB128" s="1022"/>
      <c r="BC128" s="1022"/>
      <c r="BD128" s="1022"/>
      <c r="BE128" s="913"/>
      <c r="BF128" s="913"/>
    </row>
    <row r="129">
      <c r="A129" s="1022"/>
      <c r="B129" s="1022"/>
      <c r="C129" s="1022"/>
      <c r="D129" s="913"/>
      <c r="E129" s="913"/>
      <c r="F129" s="913"/>
      <c r="G129" s="913"/>
      <c r="H129" s="913"/>
      <c r="I129" s="913"/>
      <c r="J129" s="913"/>
      <c r="K129" s="913"/>
      <c r="L129" s="913"/>
      <c r="M129" s="913"/>
      <c r="N129" s="913"/>
      <c r="O129" s="913"/>
      <c r="P129" s="913"/>
      <c r="Q129" s="913"/>
      <c r="R129" s="913"/>
      <c r="S129" s="913"/>
      <c r="T129" s="913"/>
      <c r="U129" s="913"/>
      <c r="V129" s="913"/>
      <c r="W129" s="913"/>
      <c r="X129" s="913"/>
      <c r="Y129" s="913"/>
      <c r="Z129" s="913"/>
      <c r="AA129" s="913"/>
      <c r="AB129" s="913"/>
      <c r="AC129" s="913"/>
      <c r="AD129" s="913"/>
      <c r="AE129" s="913"/>
      <c r="AF129" s="1184"/>
      <c r="AG129" s="1184"/>
      <c r="AH129" s="1184"/>
      <c r="AI129" s="1184"/>
      <c r="AJ129" s="1184"/>
      <c r="AK129" s="1022"/>
      <c r="AL129" s="1022"/>
      <c r="AM129" s="1022"/>
      <c r="AN129" s="1022"/>
      <c r="AO129" s="1184"/>
      <c r="AP129" s="1181"/>
      <c r="AQ129" s="1022"/>
      <c r="AR129" s="1022"/>
      <c r="AS129" s="913"/>
      <c r="AT129" s="913"/>
      <c r="AU129" s="1181"/>
      <c r="AV129" s="1181"/>
      <c r="AW129" s="1022"/>
      <c r="AX129" s="1181"/>
      <c r="AY129" s="1022"/>
      <c r="AZ129" s="1022"/>
      <c r="BA129" s="1022"/>
      <c r="BB129" s="1022"/>
      <c r="BC129" s="1022"/>
      <c r="BD129" s="1022"/>
      <c r="BE129" s="913"/>
      <c r="BF129" s="913"/>
    </row>
    <row r="130">
      <c r="A130" s="1022"/>
      <c r="B130" s="1022"/>
      <c r="C130" s="1022"/>
      <c r="D130" s="913"/>
      <c r="E130" s="913"/>
      <c r="F130" s="913"/>
      <c r="G130" s="913"/>
      <c r="H130" s="913"/>
      <c r="I130" s="913"/>
      <c r="J130" s="913"/>
      <c r="K130" s="913"/>
      <c r="L130" s="913"/>
      <c r="M130" s="913"/>
      <c r="N130" s="913"/>
      <c r="O130" s="913"/>
      <c r="P130" s="913"/>
      <c r="Q130" s="913"/>
      <c r="R130" s="913"/>
      <c r="S130" s="913"/>
      <c r="T130" s="913"/>
      <c r="U130" s="913"/>
      <c r="V130" s="913"/>
      <c r="W130" s="913"/>
      <c r="X130" s="913"/>
      <c r="Y130" s="913"/>
      <c r="Z130" s="913"/>
      <c r="AA130" s="913"/>
      <c r="AB130" s="913"/>
      <c r="AC130" s="913"/>
      <c r="AD130" s="913"/>
      <c r="AE130" s="913"/>
      <c r="AF130" s="913"/>
      <c r="AG130" s="1184"/>
      <c r="AH130" s="1184"/>
      <c r="AI130" s="1184"/>
      <c r="AJ130" s="1184"/>
      <c r="AK130" s="1022"/>
      <c r="AL130" s="1022"/>
      <c r="AM130" s="1022"/>
      <c r="AN130" s="1022"/>
      <c r="AO130" s="1184"/>
      <c r="AP130" s="1181"/>
      <c r="AQ130" s="1022"/>
      <c r="AR130" s="1022"/>
      <c r="AS130" s="913"/>
      <c r="AT130" s="913"/>
      <c r="AU130" s="1181"/>
      <c r="AV130" s="1181"/>
      <c r="AW130" s="1184"/>
      <c r="AX130" s="1181"/>
      <c r="AY130" s="1181"/>
      <c r="AZ130" s="1181"/>
      <c r="BA130" s="1181"/>
      <c r="BB130" s="1181"/>
      <c r="BC130" s="1181"/>
      <c r="BD130" s="1181"/>
      <c r="BE130" s="913"/>
      <c r="BF130" s="913"/>
    </row>
    <row r="131">
      <c r="A131" s="1022"/>
      <c r="B131" s="1022"/>
      <c r="C131" s="1022"/>
      <c r="D131" s="913"/>
      <c r="E131" s="913"/>
      <c r="F131" s="913"/>
      <c r="G131" s="913"/>
      <c r="H131" s="913"/>
      <c r="I131" s="913"/>
      <c r="J131" s="913"/>
      <c r="K131" s="913"/>
      <c r="L131" s="913"/>
      <c r="M131" s="913"/>
      <c r="N131" s="913"/>
      <c r="O131" s="913"/>
      <c r="P131" s="913"/>
      <c r="Q131" s="913"/>
      <c r="R131" s="913"/>
      <c r="S131" s="913"/>
      <c r="T131" s="913"/>
      <c r="U131" s="913"/>
      <c r="V131" s="913"/>
      <c r="W131" s="913"/>
      <c r="X131" s="913"/>
      <c r="Y131" s="913"/>
      <c r="Z131" s="913"/>
      <c r="AA131" s="913"/>
      <c r="AB131" s="913"/>
      <c r="AC131" s="913"/>
      <c r="AD131" s="913"/>
      <c r="AE131" s="913"/>
      <c r="AF131" s="1185" t="s">
        <v>223</v>
      </c>
      <c r="AI131" s="1184"/>
      <c r="AJ131" s="1184"/>
      <c r="AK131" s="1184"/>
      <c r="AL131" s="1184"/>
      <c r="AM131" s="1184"/>
      <c r="AN131" s="1022"/>
      <c r="AO131" s="1185" t="s">
        <v>224</v>
      </c>
      <c r="AS131" s="913"/>
      <c r="AT131" s="913"/>
      <c r="AU131" s="1181"/>
      <c r="AV131" s="1181"/>
      <c r="AW131" s="1185" t="s">
        <v>99</v>
      </c>
      <c r="AZ131" s="1181"/>
      <c r="BA131" s="1181"/>
      <c r="BB131" s="1181"/>
      <c r="BC131" s="1185" t="s">
        <v>100</v>
      </c>
      <c r="BF131" s="913"/>
    </row>
    <row r="132">
      <c r="A132" s="1022"/>
      <c r="B132" s="1022"/>
      <c r="C132" s="1022"/>
      <c r="D132" s="913"/>
      <c r="E132" s="913"/>
      <c r="F132" s="913"/>
      <c r="G132" s="913"/>
      <c r="H132" s="913"/>
      <c r="I132" s="913"/>
      <c r="J132" s="913"/>
      <c r="K132" s="913"/>
      <c r="L132" s="913"/>
      <c r="M132" s="913"/>
      <c r="N132" s="913"/>
      <c r="O132" s="913"/>
      <c r="P132" s="913"/>
      <c r="Q132" s="913"/>
      <c r="R132" s="913"/>
      <c r="S132" s="913"/>
      <c r="T132" s="913"/>
      <c r="U132" s="913"/>
      <c r="V132" s="913"/>
      <c r="W132" s="913"/>
      <c r="X132" s="913"/>
      <c r="Y132" s="913"/>
      <c r="Z132" s="913"/>
      <c r="AA132" s="913"/>
      <c r="AB132" s="913"/>
      <c r="AC132" s="913"/>
      <c r="AD132" s="913"/>
      <c r="AE132" s="913"/>
      <c r="AF132" s="1186" t="s">
        <v>160</v>
      </c>
      <c r="AG132" s="1187"/>
      <c r="AH132" s="1187"/>
      <c r="AI132" s="1187"/>
      <c r="AJ132" s="1181"/>
      <c r="AK132" s="1022"/>
      <c r="AL132" s="1022"/>
      <c r="AM132" s="1022"/>
      <c r="AN132" s="1022"/>
      <c r="AO132" s="1182" t="s">
        <v>183</v>
      </c>
      <c r="AR132" s="1022"/>
      <c r="AS132" s="913"/>
      <c r="AT132" s="913"/>
      <c r="AU132" s="1181"/>
      <c r="AV132" s="1181"/>
      <c r="AW132" s="1182" t="s">
        <v>225</v>
      </c>
      <c r="AZ132" s="1181"/>
      <c r="BA132" s="1181"/>
      <c r="BB132" s="1181"/>
      <c r="BC132" s="1182" t="s">
        <v>103</v>
      </c>
      <c r="BE132" s="1181"/>
      <c r="BF132" s="913"/>
    </row>
  </sheetData>
  <mergeCells count="99">
    <mergeCell ref="AX28:AZ28"/>
    <mergeCell ref="BA28:BC28"/>
    <mergeCell ref="BD28:BF28"/>
    <mergeCell ref="AC28:AE28"/>
    <mergeCell ref="AF28:AH28"/>
    <mergeCell ref="AI28:AK28"/>
    <mergeCell ref="AL28:AN28"/>
    <mergeCell ref="AO28:AQ28"/>
    <mergeCell ref="AR28:AT28"/>
    <mergeCell ref="AU28:AW28"/>
    <mergeCell ref="H28:J28"/>
    <mergeCell ref="K28:M28"/>
    <mergeCell ref="N28:P28"/>
    <mergeCell ref="Q28:S28"/>
    <mergeCell ref="T28:V28"/>
    <mergeCell ref="W28:Y28"/>
    <mergeCell ref="Z28:AB28"/>
    <mergeCell ref="A29:C29"/>
    <mergeCell ref="D29:G29"/>
    <mergeCell ref="D31:F31"/>
    <mergeCell ref="D32:G32"/>
    <mergeCell ref="E33:G33"/>
    <mergeCell ref="E40:F40"/>
    <mergeCell ref="E54:F54"/>
    <mergeCell ref="E62:F62"/>
    <mergeCell ref="E69:G69"/>
    <mergeCell ref="B75:C79"/>
    <mergeCell ref="D75:G76"/>
    <mergeCell ref="D78:F78"/>
    <mergeCell ref="E80:G81"/>
    <mergeCell ref="E88:G88"/>
    <mergeCell ref="D96:D97"/>
    <mergeCell ref="E96:G97"/>
    <mergeCell ref="D103:D104"/>
    <mergeCell ref="E103:G104"/>
    <mergeCell ref="D111:D112"/>
    <mergeCell ref="E111:G112"/>
    <mergeCell ref="F113:G113"/>
    <mergeCell ref="AF127:AG127"/>
    <mergeCell ref="AF131:AH131"/>
    <mergeCell ref="AO131:AR131"/>
    <mergeCell ref="AW131:AY131"/>
    <mergeCell ref="BC131:BE131"/>
    <mergeCell ref="AO132:AQ132"/>
    <mergeCell ref="AW132:AY132"/>
    <mergeCell ref="BC132:BD132"/>
    <mergeCell ref="B119:C119"/>
    <mergeCell ref="D119:E119"/>
    <mergeCell ref="F120:G120"/>
    <mergeCell ref="Q126:T126"/>
    <mergeCell ref="AO127:AP127"/>
    <mergeCell ref="AW127:AY127"/>
    <mergeCell ref="BC127:BD127"/>
    <mergeCell ref="A1:AH1"/>
    <mergeCell ref="H2:T2"/>
    <mergeCell ref="BA2:BD2"/>
    <mergeCell ref="A3:AH3"/>
    <mergeCell ref="AV5:AZ5"/>
    <mergeCell ref="A6:AH6"/>
    <mergeCell ref="H7:I7"/>
    <mergeCell ref="AC9:AH9"/>
    <mergeCell ref="AI9:AK9"/>
    <mergeCell ref="AL9:AN9"/>
    <mergeCell ref="AO9:AT9"/>
    <mergeCell ref="AU9:AW9"/>
    <mergeCell ref="AX9:AZ9"/>
    <mergeCell ref="BA9:BC9"/>
    <mergeCell ref="BD9:BF9"/>
    <mergeCell ref="E8:F8"/>
    <mergeCell ref="E9:G9"/>
    <mergeCell ref="H9:M9"/>
    <mergeCell ref="N9:P9"/>
    <mergeCell ref="Q9:V9"/>
    <mergeCell ref="W9:Y9"/>
    <mergeCell ref="Z9:AB9"/>
    <mergeCell ref="E11:F11"/>
    <mergeCell ref="E12:F12"/>
    <mergeCell ref="E13:F13"/>
    <mergeCell ref="E14:F14"/>
    <mergeCell ref="E16:F16"/>
    <mergeCell ref="E17:F17"/>
    <mergeCell ref="E18:F18"/>
    <mergeCell ref="AX27:AZ27"/>
    <mergeCell ref="BA27:BC27"/>
    <mergeCell ref="BD27:BF27"/>
    <mergeCell ref="W27:Y27"/>
    <mergeCell ref="Z27:AB27"/>
    <mergeCell ref="AC27:AH27"/>
    <mergeCell ref="AI27:AK27"/>
    <mergeCell ref="AL27:AN27"/>
    <mergeCell ref="AO27:AT27"/>
    <mergeCell ref="AU27:AW27"/>
    <mergeCell ref="E19:F19"/>
    <mergeCell ref="E20:G20"/>
    <mergeCell ref="E22:G22"/>
    <mergeCell ref="E23:G23"/>
    <mergeCell ref="H27:M27"/>
    <mergeCell ref="N27:P27"/>
    <mergeCell ref="Q27:V27"/>
  </mergeCells>
  <drawing r:id="rId1"/>
</worksheet>
</file>